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3890" windowHeight="9450" tabRatio="751" activeTab="6"/>
  </bookViews>
  <sheets>
    <sheet name="Fut.Promesse" sheetId="1" r:id="rId1"/>
    <sheet name="E Jun Pony" sheetId="2" r:id="rId2"/>
    <sheet name="E Jun Cavalli" sheetId="3" r:id="rId3"/>
    <sheet name="E Senior " sheetId="4" r:id="rId4"/>
    <sheet name="F Junior" sheetId="5" r:id="rId5"/>
    <sheet name="F Senior" sheetId="6" r:id="rId6"/>
    <sheet name="M Open" sheetId="7" r:id="rId7"/>
  </sheets>
  <definedNames>
    <definedName name="_xlnm.Print_Area" localSheetId="2">'E Jun Cavalli'!$A$1:$T$50</definedName>
    <definedName name="_xlnm.Print_Area" localSheetId="1">'E Jun Pony'!$A$1:$Q$50</definedName>
    <definedName name="_xlnm.Print_Area" localSheetId="3">'E Senior '!$A$1:$T$56</definedName>
    <definedName name="_xlnm.Print_Area" localSheetId="4">'F Junior'!$A$1:$Y$50</definedName>
    <definedName name="_xlnm.Print_Area" localSheetId="5">'F Senior'!$A$1:$Y$65</definedName>
    <definedName name="_xlnm.Print_Area" localSheetId="0">'Fut.Promesse'!$A$1:$X$50</definedName>
    <definedName name="_xlnm.Print_Area" localSheetId="6">'M Open'!$A$1:$Z$50</definedName>
  </definedNames>
  <calcPr calcMode="manual" fullCalcOnLoad="1"/>
</workbook>
</file>

<file path=xl/sharedStrings.xml><?xml version="1.0" encoding="utf-8"?>
<sst xmlns="http://schemas.openxmlformats.org/spreadsheetml/2006/main" count="440" uniqueCount="291">
  <si>
    <t>CAVALIERE</t>
  </si>
  <si>
    <t>TOTALE</t>
  </si>
  <si>
    <t>BONUS</t>
  </si>
  <si>
    <t>FINALE</t>
  </si>
  <si>
    <t>Cl.</t>
  </si>
  <si>
    <t>TOTALI</t>
  </si>
  <si>
    <t>PUNTI</t>
  </si>
  <si>
    <t>PER ACCEDERE ALLA FINALE REGIONALE, E' INDISPENSABILE OTTENERE UNA PERCENTUALE DI MEDIA, ESCLUSO I BONUS DI PARTECIPAZIONE, NON INFERIORE AL 50,00%.</t>
  </si>
  <si>
    <t>CATEGORIA E JUNIOR PONY</t>
  </si>
  <si>
    <t>CATEGORIA E SENIOR</t>
  </si>
  <si>
    <t>CATEGORIA F SENIOR</t>
  </si>
  <si>
    <t>Istruttore</t>
  </si>
  <si>
    <t>MEDIA%</t>
  </si>
  <si>
    <t>CATEGORIA E JUNIOR CAVALLI</t>
  </si>
  <si>
    <t>NON ISCRITTI AL GID</t>
  </si>
  <si>
    <t>5° Tappa</t>
  </si>
  <si>
    <t>6° Tappa</t>
  </si>
  <si>
    <t>9° Tappa</t>
  </si>
  <si>
    <t>KUR</t>
  </si>
  <si>
    <t>CATEGORIA F JUNIOR</t>
  </si>
  <si>
    <t>CATEGORIA M OPEN</t>
  </si>
  <si>
    <t>F.R.</t>
  </si>
  <si>
    <t>CATEGORIA FUTURE PROMESSE UNDER 13</t>
  </si>
  <si>
    <t>BERNI LUCIA</t>
  </si>
  <si>
    <t>SCOTTI GIULIA</t>
  </si>
  <si>
    <t>INZA DI MARTINA</t>
  </si>
  <si>
    <t>CALLEGARI CAMILLA</t>
  </si>
  <si>
    <t>CERIOLI MICHELA</t>
  </si>
  <si>
    <t>MANDONICO GIULIA</t>
  </si>
  <si>
    <t>MASTELLARI SABRINA</t>
  </si>
  <si>
    <t>ABBIATI CRISTINA ASTRID</t>
  </si>
  <si>
    <t>UGAZIO CHIARA</t>
  </si>
  <si>
    <t>BRAMBILLA CLAUDIA</t>
  </si>
  <si>
    <t>SANTORO GIULIA</t>
  </si>
  <si>
    <t>MANTICA STEFANO</t>
  </si>
  <si>
    <t>BAGNATO GAIA LISA</t>
  </si>
  <si>
    <t>COLOMBO ELENA</t>
  </si>
  <si>
    <t>REDAELLI ALICE</t>
  </si>
  <si>
    <t>DI VICO ENRICO</t>
  </si>
  <si>
    <t>PANCANI MARIALESSIA</t>
  </si>
  <si>
    <t>ALBANESI DONATELLA</t>
  </si>
  <si>
    <t>F.R. 28/03</t>
  </si>
  <si>
    <t>BRENNA ROBERTO</t>
  </si>
  <si>
    <t>SPADA MARTINA</t>
  </si>
  <si>
    <t>PETRONCINI ARIANNA</t>
  </si>
  <si>
    <t>SINISTRERO CHIARA</t>
  </si>
  <si>
    <t>PRESTI LAURA EMILIA</t>
  </si>
  <si>
    <t>RADICI ROBERTA</t>
  </si>
  <si>
    <t>ARRIGONI ELENA</t>
  </si>
  <si>
    <t>ZANOTTA ELEONORA</t>
  </si>
  <si>
    <t>RAPAZZOLI FRANCESCA</t>
  </si>
  <si>
    <t>L'ABBATE GIULIA</t>
  </si>
  <si>
    <t>SIRONI LUCA</t>
  </si>
  <si>
    <t>FERGOLA KIMBERLY</t>
  </si>
  <si>
    <t>GAZZANIGA PAOLA</t>
  </si>
  <si>
    <t>QUINTE' MARCO</t>
  </si>
  <si>
    <t>WIESSNER PATRICIA</t>
  </si>
  <si>
    <t>CORNAGGIA MONICA</t>
  </si>
  <si>
    <t>GATTI ANDREA</t>
  </si>
  <si>
    <t>MERIGHI BARBARA</t>
  </si>
  <si>
    <t>PASINETTI NICLA</t>
  </si>
  <si>
    <t>MORETTI SONIA</t>
  </si>
  <si>
    <t>ETREA CLARISSA</t>
  </si>
  <si>
    <t>BELLANCA ALICE</t>
  </si>
  <si>
    <t>MACCALLI SARA</t>
  </si>
  <si>
    <t>SANSONE VIOLA LUCREZIA</t>
  </si>
  <si>
    <t>PARODI REBECCA</t>
  </si>
  <si>
    <t>PANSERI ALICE</t>
  </si>
  <si>
    <t>BUSI MARTINA</t>
  </si>
  <si>
    <t>TACCARDI ALESSIA</t>
  </si>
  <si>
    <t>FORNASIERO CHIARA</t>
  </si>
  <si>
    <t>F.R. 24/04</t>
  </si>
  <si>
    <t>F.R. 25/04</t>
  </si>
  <si>
    <t>FERRERI REBECCA</t>
  </si>
  <si>
    <t>PEVIANI LAURA</t>
  </si>
  <si>
    <t>BARGONI AUGUSTO</t>
  </si>
  <si>
    <t>ELLI MARTINA</t>
  </si>
  <si>
    <t>FORNI VALENTINA</t>
  </si>
  <si>
    <t>SANTAMARIA BRUNO</t>
  </si>
  <si>
    <t>BOSIO ANITA</t>
  </si>
  <si>
    <t>SOFFIENTINI LINDA</t>
  </si>
  <si>
    <t>GAVANNA ANDREA</t>
  </si>
  <si>
    <t>ROBUSTELLI TEST ALESSANDRO</t>
  </si>
  <si>
    <t>CHINNI GIORGIA</t>
  </si>
  <si>
    <t>GIUDICI GIULIA</t>
  </si>
  <si>
    <t>COSTA ELENA</t>
  </si>
  <si>
    <t>TAGLIETTI ITALO</t>
  </si>
  <si>
    <t>PESCI ERIKA</t>
  </si>
  <si>
    <t>BORRINI SARA</t>
  </si>
  <si>
    <t>MASSARO CHIARA</t>
  </si>
  <si>
    <t>TARTUFARI MARTINA</t>
  </si>
  <si>
    <t>GERARDINI CLAUDIA</t>
  </si>
  <si>
    <t>MEZZETTI RACHELE</t>
  </si>
  <si>
    <t>COSTANZI SERENA</t>
  </si>
  <si>
    <t>ROSSI CLAUDIA</t>
  </si>
  <si>
    <t>CIPOLLA GIULIA</t>
  </si>
  <si>
    <t>SCOLARO ALESSANDRA</t>
  </si>
  <si>
    <t>BOLLERO CRISTINA</t>
  </si>
  <si>
    <t>SORRENTINO LUCA</t>
  </si>
  <si>
    <t>MALAPONTI SALVATORE DOMENICO</t>
  </si>
  <si>
    <t>BELLINI LISA</t>
  </si>
  <si>
    <t>PIACENTINI FRANCESCA</t>
  </si>
  <si>
    <t>ROSSI PAOLA</t>
  </si>
  <si>
    <t>MALASPINA FRANCESCA</t>
  </si>
  <si>
    <t>CRIPPA MARTINA CAMILLA C.</t>
  </si>
  <si>
    <t>FAVARO FEDERICA</t>
  </si>
  <si>
    <t>GENTILI COSTANZA</t>
  </si>
  <si>
    <t>COLOMBO FRANCESCA</t>
  </si>
  <si>
    <t>GENTILI FEDERICA</t>
  </si>
  <si>
    <t>BORROMEO LODOVICO</t>
  </si>
  <si>
    <t>DE GIORGI MARINA</t>
  </si>
  <si>
    <t>COLORU MICHELE</t>
  </si>
  <si>
    <t>BRAZZELLI LOREDANA</t>
  </si>
  <si>
    <t>LAVIZZARI FRANCESCA</t>
  </si>
  <si>
    <t>PAGANI GIULIA</t>
  </si>
  <si>
    <t>F.R. 01/05</t>
  </si>
  <si>
    <t>F.R. 02/05</t>
  </si>
  <si>
    <t>NABORRI FEDERICA ADA</t>
  </si>
  <si>
    <t>MARONI NAUSICAA</t>
  </si>
  <si>
    <t>ANGERETTI MARCO</t>
  </si>
  <si>
    <t>FIUME MICHELE</t>
  </si>
  <si>
    <t>MELLA ILARIA</t>
  </si>
  <si>
    <t>CONFORTI SARA</t>
  </si>
  <si>
    <t>FARINA GIUSEPPE</t>
  </si>
  <si>
    <t>TACCHINI SIMONA</t>
  </si>
  <si>
    <t>RORATO SILVIA</t>
  </si>
  <si>
    <t>SORESINA LUDOVICA</t>
  </si>
  <si>
    <t>RIBEZZO SOFIA</t>
  </si>
  <si>
    <t>CEREDA ALESSANDRA</t>
  </si>
  <si>
    <t>SCANTABURLO GIULIA</t>
  </si>
  <si>
    <t>LOMBARDI ALESSANDRA</t>
  </si>
  <si>
    <t>PELLEGRINI LAURA</t>
  </si>
  <si>
    <t>LODOLINI ELENA</t>
  </si>
  <si>
    <t>FUMAGALLI SILVIA</t>
  </si>
  <si>
    <t>POGLIANI ARIANNA</t>
  </si>
  <si>
    <t>FERRARESI NICOLO' CARLO</t>
  </si>
  <si>
    <t>PESCE ELOINA</t>
  </si>
  <si>
    <t>SACCO GIULIA</t>
  </si>
  <si>
    <t>CALVI MATTIA</t>
  </si>
  <si>
    <t>DELLE VEDOVE CHIARA</t>
  </si>
  <si>
    <t>MANZONI ALICE</t>
  </si>
  <si>
    <t>RUBONI BEATRICE</t>
  </si>
  <si>
    <t>CROCE VALENTINA</t>
  </si>
  <si>
    <t>STORTI MARTINA</t>
  </si>
  <si>
    <t>KUNZLE ANNAMARIA</t>
  </si>
  <si>
    <t>BIANCHI GIUSEPPE</t>
  </si>
  <si>
    <t>CARNABUCCI LAURA</t>
  </si>
  <si>
    <t>NEGRI GENEVIENNE</t>
  </si>
  <si>
    <t>MAGRI ILARIA</t>
  </si>
  <si>
    <t>FERRARI PATRIZIA</t>
  </si>
  <si>
    <t>COLOMBO GLORIA</t>
  </si>
  <si>
    <t>AMBIVERI CLAUDIA</t>
  </si>
  <si>
    <t>CEMBROLA MARLENE GIUSEPPINA</t>
  </si>
  <si>
    <t>BORTOLATO LAURA</t>
  </si>
  <si>
    <t>CARZANIGA EMANUELE</t>
  </si>
  <si>
    <t>ROSS JULIA LUISE</t>
  </si>
  <si>
    <t>DALLA ANDREA</t>
  </si>
  <si>
    <t>BONNOURE FABIENNE</t>
  </si>
  <si>
    <t>RUIU ALESSANDRA</t>
  </si>
  <si>
    <t>GALLO IVANA</t>
  </si>
  <si>
    <t>SALMASO ALESSIA</t>
  </si>
  <si>
    <t>TESTONI ELITA</t>
  </si>
  <si>
    <t>GRAZZI VALERIA CLAUDIA</t>
  </si>
  <si>
    <t>ZAPPELLI VITTORIA</t>
  </si>
  <si>
    <t>NUCERA ANJA</t>
  </si>
  <si>
    <t>CADEI VERONICA</t>
  </si>
  <si>
    <t>CASATI ELENA</t>
  </si>
  <si>
    <t>RIZZOLI LORENZO</t>
  </si>
  <si>
    <t>FAZZARI IRENE</t>
  </si>
  <si>
    <t>TRABATTONI MARTA</t>
  </si>
  <si>
    <t>GIUDICI AMALIA</t>
  </si>
  <si>
    <t>FRIGERIO CARLOTTA</t>
  </si>
  <si>
    <t>MONTANI GIULIA</t>
  </si>
  <si>
    <t>GIUDICE CHRISTIAN</t>
  </si>
  <si>
    <t>FABRIS ALICE</t>
  </si>
  <si>
    <t>MACCHI ELEONORA</t>
  </si>
  <si>
    <t>MODICA GRETA FRANCESCA</t>
  </si>
  <si>
    <t>CIPRIANI CAMILLA</t>
  </si>
  <si>
    <t>RADICE MARTINA BENEDETTA</t>
  </si>
  <si>
    <t>BERGONTI FRANCESCA</t>
  </si>
  <si>
    <t>PAVESI CHIARA</t>
  </si>
  <si>
    <t>BRUGNOLI REBECCA TERESA</t>
  </si>
  <si>
    <t>BRIZZI GIULIA</t>
  </si>
  <si>
    <t>PETRUZZI GIULIA</t>
  </si>
  <si>
    <t>RIVETTI LUCREZIA</t>
  </si>
  <si>
    <t>BUTTI GINEVRA EUFEMIA DINA</t>
  </si>
  <si>
    <t>F.R. 23/05</t>
  </si>
  <si>
    <t>FALBO ELISABETTA</t>
  </si>
  <si>
    <t>CITELLI SIMONE</t>
  </si>
  <si>
    <t>F.R. 20/06</t>
  </si>
  <si>
    <t>PAOLI NORMA</t>
  </si>
  <si>
    <t>MACCARONE ANNA</t>
  </si>
  <si>
    <t>GIOVINETTI ALESSANDRA</t>
  </si>
  <si>
    <t>GHEZZI VALERIANO</t>
  </si>
  <si>
    <t>MORETTI PAOLA</t>
  </si>
  <si>
    <t>BAROZZI MAEVA</t>
  </si>
  <si>
    <t>CONTURBA BIANCA</t>
  </si>
  <si>
    <t>MLEJNKOVA HANA</t>
  </si>
  <si>
    <t>GARBELLI BARBARA</t>
  </si>
  <si>
    <t>LUCANO ELISABETTA</t>
  </si>
  <si>
    <t>F.R. 06/06</t>
  </si>
  <si>
    <t>ROBUSTELLI LIALA</t>
  </si>
  <si>
    <t>F.R. 19/09</t>
  </si>
  <si>
    <t>ROSSI CAMILLA ALLEGRA</t>
  </si>
  <si>
    <t>PASTORI NICOLE</t>
  </si>
  <si>
    <t>OREFICE ELISA</t>
  </si>
  <si>
    <t>MUSICCO VITTORIA</t>
  </si>
  <si>
    <t>FUMAGALLI CARLONI SERENA</t>
  </si>
  <si>
    <t>PEREGO FRANCESCO</t>
  </si>
  <si>
    <t>PASQUALI ANTONIO</t>
  </si>
  <si>
    <t>ZUCCA JESSICA</t>
  </si>
  <si>
    <t>VIGASIO BRUNA</t>
  </si>
  <si>
    <t>MEUTER NADJA</t>
  </si>
  <si>
    <t>TURBA VALENTINA</t>
  </si>
  <si>
    <t>BERETTA VIVIANA</t>
  </si>
  <si>
    <t>F.R. 12/09</t>
  </si>
  <si>
    <t>F.R. 11/09</t>
  </si>
  <si>
    <t>PALANO EVA VINCENZA</t>
  </si>
  <si>
    <t>VICINANZA LYNNE MARETH</t>
  </si>
  <si>
    <t>ZANIBONI VITTORIA</t>
  </si>
  <si>
    <t>PORCHIA MONICA</t>
  </si>
  <si>
    <t>PACCHIONI ELENA</t>
  </si>
  <si>
    <t>COMIZZOLI ROMINA</t>
  </si>
  <si>
    <t>GELMINI ILARIA</t>
  </si>
  <si>
    <t>BERTOLOTTI ALICE</t>
  </si>
  <si>
    <t>SORMANI NADIA</t>
  </si>
  <si>
    <t>TURONE MELISSA</t>
  </si>
  <si>
    <t>ANELLI GIORGIA</t>
  </si>
  <si>
    <t>MORSELLINO ILARIA</t>
  </si>
  <si>
    <t>CIPOLLA CAROLINA</t>
  </si>
  <si>
    <t>CAPPELLA CARLOTTA</t>
  </si>
  <si>
    <t>DE PALO ANTEA</t>
  </si>
  <si>
    <t>GUIDARINI IRENE</t>
  </si>
  <si>
    <t>TREZZA VICTORIA</t>
  </si>
  <si>
    <t>LANDI BENEDETTA</t>
  </si>
  <si>
    <t>CAVAGNERA GIULIA</t>
  </si>
  <si>
    <t>BISSANTI MATILDE</t>
  </si>
  <si>
    <t>MINGHETTI BEATRICE</t>
  </si>
  <si>
    <t>F.R. 25/09</t>
  </si>
  <si>
    <t>ARDITI FRANCESCA</t>
  </si>
  <si>
    <t>MANZONI FRANCESCA</t>
  </si>
  <si>
    <t>GUZZETTI ADAMINA</t>
  </si>
  <si>
    <t>HARTMAN ASA BOTEL MARGARETA</t>
  </si>
  <si>
    <t>LIGORI MARCO</t>
  </si>
  <si>
    <t>GRANZ CORINNA</t>
  </si>
  <si>
    <t>CHETWYND TALBOT CHARLOTTE</t>
  </si>
  <si>
    <t>VIGANO' ELEONORA</t>
  </si>
  <si>
    <t>CISI JESSICA</t>
  </si>
  <si>
    <t>VERGA IRIS</t>
  </si>
  <si>
    <t>MOGGIA MAURO</t>
  </si>
  <si>
    <t>BELOTTI ANNALISA</t>
  </si>
  <si>
    <t>F.R. 16/10</t>
  </si>
  <si>
    <t>AGGIORNATE AL 03 OTTOBRE 2010</t>
  </si>
  <si>
    <t>scarta 62,667</t>
  </si>
  <si>
    <t>%</t>
  </si>
  <si>
    <t>scarta 54,444</t>
  </si>
  <si>
    <t>scarta 62,000</t>
  </si>
  <si>
    <t>scarta 56,889</t>
  </si>
  <si>
    <t>Scarta 63,951</t>
  </si>
  <si>
    <t>Scarta 65,238</t>
  </si>
  <si>
    <t>Scarta 64,286</t>
  </si>
  <si>
    <t>Scarta 61,548</t>
  </si>
  <si>
    <t>Scarta 57,778</t>
  </si>
  <si>
    <t>Scarta 61,667</t>
  </si>
  <si>
    <t>Scarta 59,763</t>
  </si>
  <si>
    <t>BASILICO ELENA</t>
  </si>
  <si>
    <t>TADDIA MADDALENA</t>
  </si>
  <si>
    <t>Scarta 60,215</t>
  </si>
  <si>
    <t>Scarta 62,143</t>
  </si>
  <si>
    <t>Scarta 63,214</t>
  </si>
  <si>
    <t>Scarta 64,481</t>
  </si>
  <si>
    <t>Scarta 60,595</t>
  </si>
  <si>
    <t>Scarta 57,024</t>
  </si>
  <si>
    <t>Scarta 58,025</t>
  </si>
  <si>
    <t>Scarta 56,190</t>
  </si>
  <si>
    <t>VIZZUTI CAROLINA</t>
  </si>
  <si>
    <t>ARDENGHI GIADA</t>
  </si>
  <si>
    <t>BENEVENTO CHIARA</t>
  </si>
  <si>
    <t>NICODANO MARGHERITA</t>
  </si>
  <si>
    <t>RIVA VALENTINA</t>
  </si>
  <si>
    <t>PARENTI NOEMI</t>
  </si>
  <si>
    <t>CAMPO MICHELA</t>
  </si>
  <si>
    <t>SCARTA 56,667</t>
  </si>
  <si>
    <t>TAME' ALESSIA REGINA</t>
  </si>
  <si>
    <t>Scarta 57,500</t>
  </si>
  <si>
    <t>Scarta 55,417</t>
  </si>
  <si>
    <t>Scarta 58,958</t>
  </si>
  <si>
    <t>Scarta 55,833</t>
  </si>
  <si>
    <t>Scarta 57,292</t>
  </si>
  <si>
    <r>
      <t>CLASSIFICHE FINALI DEL CIRCUITO GID</t>
    </r>
    <r>
      <rPr>
        <b/>
        <sz val="12"/>
        <color indexed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 xml:space="preserve">LOMBARDIA </t>
    </r>
    <r>
      <rPr>
        <b/>
        <sz val="12"/>
        <color indexed="17"/>
        <rFont val="Arial"/>
        <family val="2"/>
      </rPr>
      <t>2010</t>
    </r>
  </si>
  <si>
    <t>LE PREMIAZIONI VERRANNO EFFETTUATE DURANTE LA TRADIZIONALE CENA CONVIVIALE CHE ORGANIZZEREMO ENTRO FEBBRAIO 2011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</si>
</sst>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%"/>
    <numFmt numFmtId="165" formatCode="0.0%"/>
    <numFmt numFmtId="166" formatCode="0.0"/>
    <numFmt numFmtId="167" formatCode="0.E+00"/>
    <numFmt numFmtId="168" formatCode="d\-mmm\-yy"/>
    <numFmt numFmtId="169" formatCode="d\-mmm"/>
    <numFmt numFmtId="170" formatCode="_-* #,##0.0_-;\-* #,##0.0_-;_-* &quot;-&quot;_-;_-@_-"/>
    <numFmt numFmtId="171" formatCode="_-* #,##0.00_-;\-* #,##0.00_-;_-* &quot;-&quot;_-;_-@_-"/>
    <numFmt numFmtId="172" formatCode="d\ mmmm\ yyyy"/>
    <numFmt numFmtId="173" formatCode="0.000"/>
    <numFmt numFmtId="174" formatCode="mmm\-yyyy"/>
  </numFmts>
  <fonts count="28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17"/>
      <name val="Arial"/>
      <family val="2"/>
    </font>
    <font>
      <b/>
      <sz val="14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double"/>
    </border>
    <border>
      <left style="double">
        <color indexed="17"/>
      </left>
      <right>
        <color indexed="63"/>
      </right>
      <top style="double">
        <color indexed="17"/>
      </top>
      <bottom style="double">
        <color indexed="17"/>
      </bottom>
    </border>
    <border>
      <left>
        <color indexed="63"/>
      </left>
      <right>
        <color indexed="63"/>
      </right>
      <top style="double">
        <color indexed="17"/>
      </top>
      <bottom style="double">
        <color indexed="17"/>
      </bottom>
    </border>
    <border>
      <left>
        <color indexed="63"/>
      </left>
      <right style="double">
        <color indexed="17"/>
      </right>
      <top style="double">
        <color indexed="17"/>
      </top>
      <bottom style="double">
        <color indexed="17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24" borderId="0" xfId="0" applyFill="1" applyAlignment="1">
      <alignment horizontal="center" vertical="center"/>
    </xf>
    <xf numFmtId="0" fontId="1" fillId="24" borderId="0" xfId="0" applyFont="1" applyFill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1" fillId="24" borderId="0" xfId="0" applyFont="1" applyFill="1" applyBorder="1" applyAlignment="1">
      <alignment horizontal="center" vertical="center"/>
    </xf>
    <xf numFmtId="10" fontId="0" fillId="24" borderId="0" xfId="0" applyNumberForma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9" fillId="24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10" fontId="1" fillId="24" borderId="11" xfId="0" applyNumberFormat="1" applyFont="1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10" fontId="1" fillId="24" borderId="13" xfId="0" applyNumberFormat="1" applyFont="1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0" fillId="24" borderId="0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left" vertical="center"/>
    </xf>
    <xf numFmtId="0" fontId="0" fillId="25" borderId="15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 wrapText="1"/>
    </xf>
    <xf numFmtId="164" fontId="0" fillId="0" borderId="14" xfId="50" applyNumberFormat="1" applyFont="1" applyFill="1" applyBorder="1" applyAlignment="1">
      <alignment horizontal="center" vertical="center"/>
    </xf>
    <xf numFmtId="173" fontId="8" fillId="0" borderId="17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/>
    </xf>
    <xf numFmtId="16" fontId="1" fillId="24" borderId="10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right" vertical="center"/>
    </xf>
    <xf numFmtId="0" fontId="1" fillId="26" borderId="14" xfId="0" applyFont="1" applyFill="1" applyBorder="1" applyAlignment="1">
      <alignment horizontal="left" vertical="center"/>
    </xf>
    <xf numFmtId="164" fontId="0" fillId="26" borderId="14" xfId="50" applyNumberFormat="1" applyFont="1" applyFill="1" applyBorder="1" applyAlignment="1">
      <alignment horizontal="center" vertical="center"/>
    </xf>
    <xf numFmtId="0" fontId="7" fillId="26" borderId="17" xfId="0" applyNumberFormat="1" applyFont="1" applyFill="1" applyBorder="1" applyAlignment="1">
      <alignment horizontal="center" vertical="center" wrapText="1"/>
    </xf>
    <xf numFmtId="173" fontId="8" fillId="26" borderId="17" xfId="0" applyNumberFormat="1" applyFont="1" applyFill="1" applyBorder="1" applyAlignment="1">
      <alignment horizontal="center" vertical="center" wrapText="1"/>
    </xf>
    <xf numFmtId="0" fontId="1" fillId="26" borderId="17" xfId="0" applyFont="1" applyFill="1" applyBorder="1" applyAlignment="1">
      <alignment horizontal="left" vertical="center"/>
    </xf>
    <xf numFmtId="164" fontId="0" fillId="26" borderId="17" xfId="50" applyNumberFormat="1" applyFont="1" applyFill="1" applyBorder="1" applyAlignment="1">
      <alignment horizontal="center" vertical="center"/>
    </xf>
    <xf numFmtId="16" fontId="1" fillId="24" borderId="11" xfId="0" applyNumberFormat="1" applyFont="1" applyFill="1" applyBorder="1" applyAlignment="1">
      <alignment horizontal="center" vertical="center"/>
    </xf>
    <xf numFmtId="0" fontId="0" fillId="26" borderId="14" xfId="0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left" vertical="center"/>
    </xf>
    <xf numFmtId="164" fontId="0" fillId="0" borderId="17" xfId="50" applyNumberFormat="1" applyFont="1" applyFill="1" applyBorder="1" applyAlignment="1">
      <alignment horizontal="center" vertical="center"/>
    </xf>
    <xf numFmtId="164" fontId="0" fillId="19" borderId="14" xfId="50" applyNumberFormat="1" applyFont="1" applyFill="1" applyBorder="1" applyAlignment="1">
      <alignment horizontal="center" vertical="center"/>
    </xf>
    <xf numFmtId="0" fontId="7" fillId="19" borderId="17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0" fontId="1" fillId="24" borderId="0" xfId="0" applyFont="1" applyFill="1" applyAlignment="1">
      <alignment horizontal="center" vertical="center"/>
    </xf>
    <xf numFmtId="0" fontId="2" fillId="24" borderId="18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0" fillId="24" borderId="19" xfId="0" applyFill="1" applyBorder="1" applyAlignment="1">
      <alignment horizontal="center" vertical="center"/>
    </xf>
    <xf numFmtId="16" fontId="1" fillId="24" borderId="10" xfId="0" applyNumberFormat="1" applyFont="1" applyFill="1" applyBorder="1" applyAlignment="1">
      <alignment horizontal="center" vertical="center"/>
    </xf>
    <xf numFmtId="0" fontId="9" fillId="24" borderId="20" xfId="0" applyFont="1" applyFill="1" applyBorder="1" applyAlignment="1">
      <alignment horizontal="center" vertical="center"/>
    </xf>
    <xf numFmtId="0" fontId="9" fillId="24" borderId="21" xfId="0" applyFont="1" applyFill="1" applyBorder="1" applyAlignment="1">
      <alignment horizontal="center" vertical="center"/>
    </xf>
    <xf numFmtId="0" fontId="9" fillId="24" borderId="22" xfId="0" applyFont="1" applyFill="1" applyBorder="1" applyAlignment="1">
      <alignment horizontal="center" vertical="center"/>
    </xf>
    <xf numFmtId="0" fontId="10" fillId="24" borderId="15" xfId="0" applyFont="1" applyFill="1" applyBorder="1" applyAlignment="1">
      <alignment horizontal="center" vertical="center"/>
    </xf>
    <xf numFmtId="0" fontId="10" fillId="24" borderId="16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justify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1" fillId="24" borderId="23" xfId="0" applyFont="1" applyFill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523875</xdr:colOff>
      <xdr:row>2</xdr:row>
      <xdr:rowOff>152400</xdr:rowOff>
    </xdr:from>
    <xdr:to>
      <xdr:col>4</xdr:col>
      <xdr:colOff>466725</xdr:colOff>
      <xdr:row>5</xdr:row>
      <xdr:rowOff>161925</xdr:rowOff>
    </xdr:to>
    <xdr:pic>
      <xdr:nvPicPr>
        <xdr:cNvPr id="1" name="Picture 1" descr="logo 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485775"/>
          <a:ext cx="504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123825</xdr:rowOff>
    </xdr:from>
    <xdr:to>
      <xdr:col>3</xdr:col>
      <xdr:colOff>552450</xdr:colOff>
      <xdr:row>5</xdr:row>
      <xdr:rowOff>133350</xdr:rowOff>
    </xdr:to>
    <xdr:pic>
      <xdr:nvPicPr>
        <xdr:cNvPr id="1" name="Picture 1" descr="logo 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457200"/>
          <a:ext cx="504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3</xdr:row>
      <xdr:rowOff>57150</xdr:rowOff>
    </xdr:from>
    <xdr:to>
      <xdr:col>4</xdr:col>
      <xdr:colOff>504825</xdr:colOff>
      <xdr:row>6</xdr:row>
      <xdr:rowOff>47625</xdr:rowOff>
    </xdr:to>
    <xdr:pic>
      <xdr:nvPicPr>
        <xdr:cNvPr id="1" name="Picture 1" descr="logo 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609600"/>
          <a:ext cx="438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95250</xdr:colOff>
      <xdr:row>3</xdr:row>
      <xdr:rowOff>76200</xdr:rowOff>
    </xdr:from>
    <xdr:to>
      <xdr:col>5</xdr:col>
      <xdr:colOff>38100</xdr:colOff>
      <xdr:row>6</xdr:row>
      <xdr:rowOff>142875</xdr:rowOff>
    </xdr:to>
    <xdr:pic>
      <xdr:nvPicPr>
        <xdr:cNvPr id="1" name="Picture 1" descr="logo 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28650"/>
          <a:ext cx="504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476250</xdr:colOff>
      <xdr:row>3</xdr:row>
      <xdr:rowOff>0</xdr:rowOff>
    </xdr:from>
    <xdr:to>
      <xdr:col>4</xdr:col>
      <xdr:colOff>419100</xdr:colOff>
      <xdr:row>6</xdr:row>
      <xdr:rowOff>66675</xdr:rowOff>
    </xdr:to>
    <xdr:pic>
      <xdr:nvPicPr>
        <xdr:cNvPr id="1" name="Picture 1" descr="logo 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552450"/>
          <a:ext cx="504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2</xdr:row>
      <xdr:rowOff>171450</xdr:rowOff>
    </xdr:from>
    <xdr:to>
      <xdr:col>3</xdr:col>
      <xdr:colOff>466725</xdr:colOff>
      <xdr:row>5</xdr:row>
      <xdr:rowOff>85725</xdr:rowOff>
    </xdr:to>
    <xdr:pic>
      <xdr:nvPicPr>
        <xdr:cNvPr id="1" name="Picture 1" descr="logo 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5048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3</xdr:row>
      <xdr:rowOff>123825</xdr:rowOff>
    </xdr:from>
    <xdr:to>
      <xdr:col>4</xdr:col>
      <xdr:colOff>457200</xdr:colOff>
      <xdr:row>6</xdr:row>
      <xdr:rowOff>104775</xdr:rowOff>
    </xdr:to>
    <xdr:pic>
      <xdr:nvPicPr>
        <xdr:cNvPr id="1" name="Picture 1" descr="logo 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676275"/>
          <a:ext cx="438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3"/>
  <sheetViews>
    <sheetView tabSelected="1" zoomScale="85" zoomScaleNormal="85" zoomScalePageLayoutView="0" workbookViewId="0" topLeftCell="A1">
      <selection activeCell="AE28" sqref="AE28"/>
    </sheetView>
  </sheetViews>
  <sheetFormatPr defaultColWidth="9.140625" defaultRowHeight="12.75"/>
  <cols>
    <col min="1" max="1" width="4.28125" style="1" customWidth="1"/>
    <col min="2" max="2" width="30.57421875" style="1" bestFit="1" customWidth="1"/>
    <col min="3" max="5" width="8.421875" style="1" bestFit="1" customWidth="1"/>
    <col min="6" max="14" width="8.57421875" style="1" customWidth="1"/>
    <col min="15" max="19" width="8.00390625" style="1" customWidth="1"/>
    <col min="20" max="20" width="9.421875" style="1" bestFit="1" customWidth="1"/>
    <col min="21" max="21" width="8.421875" style="1" bestFit="1" customWidth="1"/>
    <col min="22" max="22" width="8.140625" style="1" customWidth="1"/>
    <col min="23" max="23" width="8.421875" style="1" bestFit="1" customWidth="1"/>
    <col min="24" max="24" width="26.00390625" style="1" customWidth="1"/>
    <col min="25" max="16384" width="9.140625" style="1" customWidth="1"/>
  </cols>
  <sheetData>
    <row r="1" spans="2:5" ht="12.75">
      <c r="B1" s="14" t="s">
        <v>252</v>
      </c>
      <c r="C1" s="41"/>
      <c r="D1" s="41"/>
      <c r="E1" s="2"/>
    </row>
    <row r="2" spans="6:21" ht="13.5" thickBot="1"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4" ht="17.25" thickBot="1" thickTop="1">
      <c r="A3" s="48" t="s">
        <v>289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50"/>
    </row>
    <row r="4" spans="1:23" ht="16.5" thickTop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4" ht="12.75">
      <c r="A5" s="4"/>
      <c r="B5" s="3"/>
      <c r="D5" s="5"/>
      <c r="F5" s="56" t="s">
        <v>290</v>
      </c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</row>
    <row r="6" spans="1:24" ht="13.5" thickBot="1">
      <c r="A6" s="42" t="s">
        <v>22</v>
      </c>
      <c r="B6" s="42"/>
      <c r="C6" s="42"/>
      <c r="D6" s="42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</row>
    <row r="7" spans="2:22" ht="13.5" thickTop="1">
      <c r="B7" s="6"/>
      <c r="V7" s="11"/>
    </row>
    <row r="8" spans="1:24" ht="12.75" customHeight="1">
      <c r="A8" s="45" t="s">
        <v>4</v>
      </c>
      <c r="B8" s="43" t="s">
        <v>0</v>
      </c>
      <c r="C8" s="47">
        <v>40258</v>
      </c>
      <c r="D8" s="47">
        <v>40265</v>
      </c>
      <c r="E8" s="47">
        <v>40286</v>
      </c>
      <c r="F8" s="47">
        <v>40293</v>
      </c>
      <c r="G8" s="47">
        <v>40321</v>
      </c>
      <c r="H8" s="47">
        <v>40328</v>
      </c>
      <c r="I8" s="47">
        <v>40355</v>
      </c>
      <c r="J8" s="47">
        <v>40356</v>
      </c>
      <c r="K8" s="47">
        <v>40433</v>
      </c>
      <c r="L8" s="47">
        <v>40440</v>
      </c>
      <c r="M8" s="47">
        <v>40453</v>
      </c>
      <c r="N8" s="47">
        <v>40454</v>
      </c>
      <c r="O8" s="54" t="s">
        <v>115</v>
      </c>
      <c r="P8" s="54" t="s">
        <v>116</v>
      </c>
      <c r="Q8" s="54" t="s">
        <v>215</v>
      </c>
      <c r="R8" s="54" t="s">
        <v>202</v>
      </c>
      <c r="S8" s="54" t="s">
        <v>21</v>
      </c>
      <c r="T8" s="43" t="s">
        <v>3</v>
      </c>
      <c r="U8" s="43" t="s">
        <v>12</v>
      </c>
      <c r="V8" s="4" t="s">
        <v>2</v>
      </c>
      <c r="W8" s="9" t="s">
        <v>1</v>
      </c>
      <c r="X8" s="43" t="s">
        <v>11</v>
      </c>
    </row>
    <row r="9" spans="1:24" ht="13.5" thickBot="1">
      <c r="A9" s="46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55"/>
      <c r="P9" s="55"/>
      <c r="Q9" s="55"/>
      <c r="R9" s="55"/>
      <c r="S9" s="55"/>
      <c r="T9" s="44"/>
      <c r="U9" s="44"/>
      <c r="V9" s="12" t="s">
        <v>5</v>
      </c>
      <c r="W9" s="10" t="s">
        <v>6</v>
      </c>
      <c r="X9" s="44"/>
    </row>
    <row r="10" spans="1:24" ht="13.5" thickTop="1">
      <c r="A10" s="24">
        <v>1</v>
      </c>
      <c r="B10" s="15" t="s">
        <v>66</v>
      </c>
      <c r="C10" s="20"/>
      <c r="D10" s="20">
        <v>0.64063</v>
      </c>
      <c r="E10" s="20"/>
      <c r="F10" s="20">
        <v>0.65625</v>
      </c>
      <c r="G10" s="20"/>
      <c r="H10" s="20"/>
      <c r="I10" s="20">
        <v>0.6625</v>
      </c>
      <c r="J10" s="20">
        <v>0.65208</v>
      </c>
      <c r="K10" s="20">
        <v>0.59583</v>
      </c>
      <c r="L10" s="20"/>
      <c r="M10" s="20">
        <v>0.64583</v>
      </c>
      <c r="N10" s="20">
        <v>0.63125</v>
      </c>
      <c r="O10" s="20" t="s">
        <v>254</v>
      </c>
      <c r="P10" s="20">
        <v>0.6375</v>
      </c>
      <c r="Q10" s="20"/>
      <c r="R10" s="20">
        <v>0.6625</v>
      </c>
      <c r="S10" s="20"/>
      <c r="T10" s="20">
        <v>0.63958</v>
      </c>
      <c r="U10" s="20">
        <f aca="true" t="shared" si="0" ref="U10:U37">AVERAGE(C10:T10)</f>
        <v>0.6423949999999999</v>
      </c>
      <c r="V10" s="19">
        <f aca="true" t="shared" si="1" ref="V10:V37">COUNTA(C10:T10)/2</f>
        <v>5.5</v>
      </c>
      <c r="W10" s="21">
        <f aca="true" t="shared" si="2" ref="W10:W37">SUM(PRODUCT(U10,100))+(V10)</f>
        <v>69.73949999999999</v>
      </c>
      <c r="X10" s="39" t="s">
        <v>284</v>
      </c>
    </row>
    <row r="11" spans="1:24" ht="12.75">
      <c r="A11" s="24">
        <v>2</v>
      </c>
      <c r="B11" s="15" t="s">
        <v>64</v>
      </c>
      <c r="C11" s="20"/>
      <c r="D11" s="20">
        <v>0.66875</v>
      </c>
      <c r="E11" s="20">
        <v>0.6625</v>
      </c>
      <c r="F11" s="20"/>
      <c r="G11" s="20"/>
      <c r="H11" s="20"/>
      <c r="I11" s="20"/>
      <c r="J11" s="20"/>
      <c r="K11" s="20">
        <v>0.61458</v>
      </c>
      <c r="L11" s="20">
        <v>0.58958</v>
      </c>
      <c r="M11" s="20"/>
      <c r="N11" s="20"/>
      <c r="O11" s="20"/>
      <c r="P11" s="20"/>
      <c r="Q11" s="20"/>
      <c r="R11" s="20"/>
      <c r="S11" s="20"/>
      <c r="T11" s="20" t="s">
        <v>254</v>
      </c>
      <c r="U11" s="20">
        <f t="shared" si="0"/>
        <v>0.6338524999999999</v>
      </c>
      <c r="V11" s="19">
        <f t="shared" si="1"/>
        <v>2.5</v>
      </c>
      <c r="W11" s="21">
        <f t="shared" si="2"/>
        <v>65.88524999999998</v>
      </c>
      <c r="X11" s="39" t="s">
        <v>285</v>
      </c>
    </row>
    <row r="12" spans="1:24" ht="12.75">
      <c r="A12" s="24">
        <v>3</v>
      </c>
      <c r="B12" s="15" t="s">
        <v>79</v>
      </c>
      <c r="C12" s="20"/>
      <c r="D12" s="20"/>
      <c r="E12" s="20">
        <v>0.63542</v>
      </c>
      <c r="F12" s="20"/>
      <c r="G12" s="20"/>
      <c r="H12" s="20"/>
      <c r="I12" s="20"/>
      <c r="J12" s="20"/>
      <c r="K12" s="20"/>
      <c r="L12" s="20"/>
      <c r="M12" s="20">
        <v>0.62083</v>
      </c>
      <c r="N12" s="20">
        <v>0.59167</v>
      </c>
      <c r="O12" s="20"/>
      <c r="P12" s="20"/>
      <c r="Q12" s="20">
        <v>0.6125</v>
      </c>
      <c r="R12" s="20"/>
      <c r="S12" s="20"/>
      <c r="T12" s="20" t="s">
        <v>254</v>
      </c>
      <c r="U12" s="20">
        <f t="shared" si="0"/>
        <v>0.615105</v>
      </c>
      <c r="V12" s="19">
        <f t="shared" si="1"/>
        <v>2.5</v>
      </c>
      <c r="W12" s="21">
        <f t="shared" si="2"/>
        <v>64.01050000000001</v>
      </c>
      <c r="X12" s="39" t="s">
        <v>286</v>
      </c>
    </row>
    <row r="13" spans="1:24" ht="12.75">
      <c r="A13" s="24">
        <v>4</v>
      </c>
      <c r="B13" s="15" t="s">
        <v>67</v>
      </c>
      <c r="C13" s="20"/>
      <c r="D13" s="20">
        <v>0.61563</v>
      </c>
      <c r="E13" s="20"/>
      <c r="F13" s="20"/>
      <c r="G13" s="20">
        <v>0.62813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 t="s">
        <v>254</v>
      </c>
      <c r="U13" s="20">
        <f t="shared" si="0"/>
        <v>0.62188</v>
      </c>
      <c r="V13" s="19">
        <f t="shared" si="1"/>
        <v>1.5</v>
      </c>
      <c r="W13" s="21">
        <f t="shared" si="2"/>
        <v>63.688</v>
      </c>
      <c r="X13" s="40" t="s">
        <v>284</v>
      </c>
    </row>
    <row r="14" spans="1:24" ht="12.75">
      <c r="A14" s="24">
        <v>5</v>
      </c>
      <c r="B14" s="15" t="s">
        <v>65</v>
      </c>
      <c r="C14" s="20"/>
      <c r="D14" s="20">
        <v>0.64375</v>
      </c>
      <c r="E14" s="20"/>
      <c r="F14" s="20" t="s">
        <v>254</v>
      </c>
      <c r="G14" s="20">
        <v>0.60938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>
        <v>0.57292</v>
      </c>
      <c r="U14" s="20">
        <f t="shared" si="0"/>
        <v>0.6086833333333334</v>
      </c>
      <c r="V14" s="19">
        <f t="shared" si="1"/>
        <v>2</v>
      </c>
      <c r="W14" s="21">
        <f t="shared" si="2"/>
        <v>62.86833333333333</v>
      </c>
      <c r="X14" s="40" t="s">
        <v>287</v>
      </c>
    </row>
    <row r="15" spans="1:24" ht="12.75">
      <c r="A15" s="24">
        <v>6</v>
      </c>
      <c r="B15" s="15" t="s">
        <v>69</v>
      </c>
      <c r="C15" s="20"/>
      <c r="D15" s="20">
        <v>0.6</v>
      </c>
      <c r="E15" s="20"/>
      <c r="F15" s="20" t="s">
        <v>254</v>
      </c>
      <c r="G15" s="20"/>
      <c r="H15" s="20">
        <v>0.59792</v>
      </c>
      <c r="I15" s="20"/>
      <c r="J15" s="20"/>
      <c r="K15" s="20"/>
      <c r="L15" s="20"/>
      <c r="M15" s="20"/>
      <c r="N15" s="20">
        <v>0.58542</v>
      </c>
      <c r="O15" s="20"/>
      <c r="P15" s="20"/>
      <c r="Q15" s="20"/>
      <c r="R15" s="20"/>
      <c r="S15" s="20"/>
      <c r="T15" s="37"/>
      <c r="U15" s="20">
        <f t="shared" si="0"/>
        <v>0.5944466666666667</v>
      </c>
      <c r="V15" s="19">
        <f t="shared" si="1"/>
        <v>2</v>
      </c>
      <c r="W15" s="21">
        <f t="shared" si="2"/>
        <v>61.44466666666667</v>
      </c>
      <c r="X15" s="40" t="s">
        <v>288</v>
      </c>
    </row>
    <row r="16" spans="1:24" ht="12.75">
      <c r="A16" s="24">
        <v>7</v>
      </c>
      <c r="B16" s="15" t="s">
        <v>23</v>
      </c>
      <c r="C16" s="20">
        <v>0.65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>
        <f t="shared" si="0"/>
        <v>0.65</v>
      </c>
      <c r="V16" s="38">
        <f t="shared" si="1"/>
        <v>0.5</v>
      </c>
      <c r="W16" s="21">
        <f t="shared" si="2"/>
        <v>65.5</v>
      </c>
      <c r="X16" s="13"/>
    </row>
    <row r="17" spans="1:24" ht="12.75">
      <c r="A17" s="24">
        <v>8</v>
      </c>
      <c r="B17" s="15" t="s">
        <v>80</v>
      </c>
      <c r="C17" s="20"/>
      <c r="D17" s="20"/>
      <c r="E17" s="20">
        <v>0.61042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>
        <f>AVERAGE(C17:T17)</f>
        <v>0.61042</v>
      </c>
      <c r="V17" s="38">
        <f>COUNTA(C17:T17)/2</f>
        <v>0.5</v>
      </c>
      <c r="W17" s="21">
        <f>SUM(PRODUCT(U17,100))+(V17)</f>
        <v>61.541999999999994</v>
      </c>
      <c r="X17" s="13"/>
    </row>
    <row r="18" spans="1:24" ht="12.75">
      <c r="A18" s="24">
        <v>9</v>
      </c>
      <c r="B18" s="15" t="s">
        <v>236</v>
      </c>
      <c r="C18" s="20"/>
      <c r="D18" s="20"/>
      <c r="E18" s="20"/>
      <c r="F18" s="20"/>
      <c r="G18" s="20"/>
      <c r="H18" s="20"/>
      <c r="I18" s="20"/>
      <c r="J18" s="20"/>
      <c r="K18" s="20"/>
      <c r="L18" s="20">
        <v>0.5625</v>
      </c>
      <c r="M18" s="20"/>
      <c r="N18" s="20"/>
      <c r="O18" s="20"/>
      <c r="P18" s="20"/>
      <c r="Q18" s="20"/>
      <c r="R18" s="20"/>
      <c r="S18" s="20"/>
      <c r="T18" s="20"/>
      <c r="U18" s="20">
        <f>AVERAGE(C18:T18)</f>
        <v>0.5625</v>
      </c>
      <c r="V18" s="38">
        <f>COUNTA(C18:T18)/2</f>
        <v>0.5</v>
      </c>
      <c r="W18" s="21">
        <f>SUM(PRODUCT(U18,100))+(V18)</f>
        <v>56.75</v>
      </c>
      <c r="X18" s="13"/>
    </row>
    <row r="19" spans="1:24" ht="12.75">
      <c r="A19" s="25">
        <v>10</v>
      </c>
      <c r="B19" s="31" t="s">
        <v>239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>
        <v>0.68333</v>
      </c>
      <c r="N19" s="32">
        <v>0.62708</v>
      </c>
      <c r="O19" s="32"/>
      <c r="P19" s="32"/>
      <c r="Q19" s="32"/>
      <c r="R19" s="32"/>
      <c r="S19" s="32"/>
      <c r="T19" s="32"/>
      <c r="U19" s="32">
        <f>AVERAGE(C19:T19)</f>
        <v>0.655205</v>
      </c>
      <c r="V19" s="29">
        <f>COUNTA(C19:T19)/2</f>
        <v>1</v>
      </c>
      <c r="W19" s="30">
        <f>SUM(PRODUCT(U19,100))+(V19)</f>
        <v>66.5205</v>
      </c>
      <c r="X19" s="13"/>
    </row>
    <row r="20" spans="1:24" ht="12.75">
      <c r="A20" s="24">
        <v>11</v>
      </c>
      <c r="B20" s="27" t="s">
        <v>229</v>
      </c>
      <c r="C20" s="28"/>
      <c r="D20" s="28"/>
      <c r="E20" s="28"/>
      <c r="F20" s="28"/>
      <c r="G20" s="28"/>
      <c r="H20" s="28"/>
      <c r="I20" s="28"/>
      <c r="J20" s="28"/>
      <c r="K20" s="28"/>
      <c r="L20" s="28">
        <v>0.64375</v>
      </c>
      <c r="M20" s="28"/>
      <c r="N20" s="28"/>
      <c r="O20" s="28"/>
      <c r="P20" s="28"/>
      <c r="Q20" s="28"/>
      <c r="R20" s="28"/>
      <c r="S20" s="28"/>
      <c r="T20" s="28"/>
      <c r="U20" s="28">
        <f>AVERAGE(C20:T20)</f>
        <v>0.64375</v>
      </c>
      <c r="V20" s="29">
        <f>COUNTA(C20:T20)/2</f>
        <v>0.5</v>
      </c>
      <c r="W20" s="30">
        <f>SUM(PRODUCT(U20,100))+(V20)</f>
        <v>64.875</v>
      </c>
      <c r="X20" s="13"/>
    </row>
    <row r="21" spans="1:24" ht="12.75">
      <c r="A21" s="24">
        <v>12</v>
      </c>
      <c r="B21" s="27" t="s">
        <v>240</v>
      </c>
      <c r="C21" s="28"/>
      <c r="D21" s="28"/>
      <c r="E21" s="28"/>
      <c r="F21" s="28"/>
      <c r="G21" s="28"/>
      <c r="H21" s="28"/>
      <c r="I21" s="34"/>
      <c r="J21" s="28"/>
      <c r="K21" s="28"/>
      <c r="L21" s="28"/>
      <c r="M21" s="28">
        <v>0.65</v>
      </c>
      <c r="N21" s="28">
        <v>0.55</v>
      </c>
      <c r="O21" s="28"/>
      <c r="P21" s="28"/>
      <c r="Q21" s="28"/>
      <c r="R21" s="28"/>
      <c r="S21" s="28"/>
      <c r="T21" s="28"/>
      <c r="U21" s="28">
        <f t="shared" si="0"/>
        <v>0.6000000000000001</v>
      </c>
      <c r="V21" s="29">
        <f t="shared" si="1"/>
        <v>1</v>
      </c>
      <c r="W21" s="30">
        <f t="shared" si="2"/>
        <v>61.00000000000001</v>
      </c>
      <c r="X21" s="13"/>
    </row>
    <row r="22" spans="1:24" ht="12.75">
      <c r="A22" s="24">
        <v>13</v>
      </c>
      <c r="B22" s="27" t="s">
        <v>230</v>
      </c>
      <c r="C22" s="28"/>
      <c r="D22" s="28"/>
      <c r="E22" s="28"/>
      <c r="F22" s="28"/>
      <c r="G22" s="28"/>
      <c r="H22" s="28"/>
      <c r="I22" s="34"/>
      <c r="J22" s="28"/>
      <c r="K22" s="28"/>
      <c r="L22" s="28">
        <v>0.59375</v>
      </c>
      <c r="M22" s="28"/>
      <c r="N22" s="28"/>
      <c r="O22" s="28"/>
      <c r="P22" s="28"/>
      <c r="Q22" s="28"/>
      <c r="R22" s="28"/>
      <c r="S22" s="28"/>
      <c r="T22" s="28"/>
      <c r="U22" s="28">
        <f t="shared" si="0"/>
        <v>0.59375</v>
      </c>
      <c r="V22" s="29">
        <f t="shared" si="1"/>
        <v>0.5</v>
      </c>
      <c r="W22" s="30">
        <f t="shared" si="2"/>
        <v>59.875</v>
      </c>
      <c r="X22" s="13"/>
    </row>
    <row r="23" spans="1:24" ht="12.75">
      <c r="A23" s="24">
        <v>14</v>
      </c>
      <c r="B23" s="27" t="s">
        <v>181</v>
      </c>
      <c r="C23" s="28"/>
      <c r="D23" s="28"/>
      <c r="E23" s="28"/>
      <c r="F23" s="28"/>
      <c r="G23" s="28"/>
      <c r="H23" s="28">
        <v>0.58958</v>
      </c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>
        <f t="shared" si="0"/>
        <v>0.58958</v>
      </c>
      <c r="V23" s="29">
        <f t="shared" si="1"/>
        <v>0.5</v>
      </c>
      <c r="W23" s="30">
        <f t="shared" si="2"/>
        <v>59.458</v>
      </c>
      <c r="X23" s="13"/>
    </row>
    <row r="24" spans="1:24" ht="12.75">
      <c r="A24" s="24">
        <v>15</v>
      </c>
      <c r="B24" s="27" t="s">
        <v>68</v>
      </c>
      <c r="C24" s="28"/>
      <c r="D24" s="28">
        <v>0.60313</v>
      </c>
      <c r="E24" s="28"/>
      <c r="F24" s="28">
        <v>0.5625</v>
      </c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>
        <f t="shared" si="0"/>
        <v>0.5828150000000001</v>
      </c>
      <c r="V24" s="29">
        <f t="shared" si="1"/>
        <v>1</v>
      </c>
      <c r="W24" s="30">
        <f t="shared" si="2"/>
        <v>59.28150000000001</v>
      </c>
      <c r="X24" s="13"/>
    </row>
    <row r="25" spans="1:24" ht="12.75">
      <c r="A25" s="24">
        <v>16</v>
      </c>
      <c r="B25" s="27" t="s">
        <v>231</v>
      </c>
      <c r="C25" s="28"/>
      <c r="D25" s="28"/>
      <c r="E25" s="28"/>
      <c r="F25" s="28"/>
      <c r="G25" s="28"/>
      <c r="H25" s="28"/>
      <c r="I25" s="28"/>
      <c r="J25" s="28"/>
      <c r="K25" s="28"/>
      <c r="L25" s="28">
        <v>0.5875</v>
      </c>
      <c r="M25" s="28"/>
      <c r="N25" s="28"/>
      <c r="O25" s="28"/>
      <c r="P25" s="28"/>
      <c r="Q25" s="28"/>
      <c r="R25" s="28"/>
      <c r="S25" s="28"/>
      <c r="T25" s="28"/>
      <c r="U25" s="28">
        <f t="shared" si="0"/>
        <v>0.5875</v>
      </c>
      <c r="V25" s="29">
        <f t="shared" si="1"/>
        <v>0.5</v>
      </c>
      <c r="W25" s="30">
        <f t="shared" si="2"/>
        <v>59.25</v>
      </c>
      <c r="X25" s="13"/>
    </row>
    <row r="26" spans="1:24" ht="12.75">
      <c r="A26" s="24">
        <v>17</v>
      </c>
      <c r="B26" s="27" t="s">
        <v>232</v>
      </c>
      <c r="C26" s="28"/>
      <c r="D26" s="28"/>
      <c r="E26" s="28"/>
      <c r="F26" s="28"/>
      <c r="G26" s="28"/>
      <c r="H26" s="28"/>
      <c r="I26" s="28"/>
      <c r="J26" s="28"/>
      <c r="K26" s="28"/>
      <c r="L26" s="28">
        <v>0.58542</v>
      </c>
      <c r="M26" s="28"/>
      <c r="N26" s="28"/>
      <c r="O26" s="28"/>
      <c r="P26" s="28"/>
      <c r="Q26" s="28"/>
      <c r="R26" s="28"/>
      <c r="S26" s="28"/>
      <c r="T26" s="28"/>
      <c r="U26" s="28">
        <f t="shared" si="0"/>
        <v>0.58542</v>
      </c>
      <c r="V26" s="29">
        <f t="shared" si="1"/>
        <v>0.5</v>
      </c>
      <c r="W26" s="30">
        <f t="shared" si="2"/>
        <v>59.042</v>
      </c>
      <c r="X26" s="13"/>
    </row>
    <row r="27" spans="1:24" ht="12.75">
      <c r="A27" s="24">
        <v>18</v>
      </c>
      <c r="B27" s="27" t="s">
        <v>233</v>
      </c>
      <c r="C27" s="28"/>
      <c r="D27" s="28"/>
      <c r="E27" s="28"/>
      <c r="F27" s="28"/>
      <c r="G27" s="28"/>
      <c r="H27" s="28"/>
      <c r="I27" s="34"/>
      <c r="J27" s="28"/>
      <c r="K27" s="28"/>
      <c r="L27" s="28">
        <v>0.58333</v>
      </c>
      <c r="M27" s="28"/>
      <c r="N27" s="28"/>
      <c r="O27" s="28"/>
      <c r="P27" s="28"/>
      <c r="Q27" s="28"/>
      <c r="R27" s="28"/>
      <c r="S27" s="28"/>
      <c r="T27" s="28"/>
      <c r="U27" s="28">
        <f t="shared" si="0"/>
        <v>0.58333</v>
      </c>
      <c r="V27" s="29">
        <f t="shared" si="1"/>
        <v>0.5</v>
      </c>
      <c r="W27" s="30">
        <f t="shared" si="2"/>
        <v>58.833</v>
      </c>
      <c r="X27" s="13"/>
    </row>
    <row r="28" spans="1:24" ht="12.75">
      <c r="A28" s="24">
        <v>19</v>
      </c>
      <c r="B28" s="27" t="s">
        <v>234</v>
      </c>
      <c r="C28" s="28"/>
      <c r="D28" s="28"/>
      <c r="E28" s="28"/>
      <c r="F28" s="28"/>
      <c r="G28" s="28"/>
      <c r="H28" s="28"/>
      <c r="I28" s="28"/>
      <c r="J28" s="28"/>
      <c r="K28" s="28"/>
      <c r="L28" s="28">
        <v>0.57708</v>
      </c>
      <c r="M28" s="28"/>
      <c r="N28" s="28"/>
      <c r="O28" s="28"/>
      <c r="P28" s="28"/>
      <c r="Q28" s="28"/>
      <c r="R28" s="28"/>
      <c r="S28" s="28"/>
      <c r="T28" s="28"/>
      <c r="U28" s="28">
        <f t="shared" si="0"/>
        <v>0.57708</v>
      </c>
      <c r="V28" s="29">
        <f t="shared" si="1"/>
        <v>0.5</v>
      </c>
      <c r="W28" s="30">
        <f t="shared" si="2"/>
        <v>58.208000000000006</v>
      </c>
      <c r="X28" s="13"/>
    </row>
    <row r="29" spans="1:24" ht="12.75">
      <c r="A29" s="25">
        <v>20</v>
      </c>
      <c r="B29" s="27" t="s">
        <v>235</v>
      </c>
      <c r="C29" s="28"/>
      <c r="D29" s="28"/>
      <c r="E29" s="28"/>
      <c r="F29" s="28"/>
      <c r="G29" s="28"/>
      <c r="H29" s="28"/>
      <c r="I29" s="28"/>
      <c r="J29" s="28"/>
      <c r="K29" s="28"/>
      <c r="L29" s="28">
        <v>0.57708</v>
      </c>
      <c r="M29" s="28"/>
      <c r="N29" s="28"/>
      <c r="O29" s="28"/>
      <c r="P29" s="28"/>
      <c r="Q29" s="28"/>
      <c r="R29" s="28"/>
      <c r="S29" s="28"/>
      <c r="T29" s="28"/>
      <c r="U29" s="28">
        <f t="shared" si="0"/>
        <v>0.57708</v>
      </c>
      <c r="V29" s="29">
        <f t="shared" si="1"/>
        <v>0.5</v>
      </c>
      <c r="W29" s="30">
        <f t="shared" si="2"/>
        <v>58.208000000000006</v>
      </c>
      <c r="X29" s="13"/>
    </row>
    <row r="30" spans="1:24" ht="12.75">
      <c r="A30" s="24">
        <v>21</v>
      </c>
      <c r="B30" s="27" t="s">
        <v>87</v>
      </c>
      <c r="C30" s="28"/>
      <c r="D30" s="28"/>
      <c r="E30" s="28"/>
      <c r="F30" s="28">
        <v>0.56042</v>
      </c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>
        <f t="shared" si="0"/>
        <v>0.56042</v>
      </c>
      <c r="V30" s="29">
        <f t="shared" si="1"/>
        <v>0.5</v>
      </c>
      <c r="W30" s="30">
        <f t="shared" si="2"/>
        <v>56.542</v>
      </c>
      <c r="X30" s="13"/>
    </row>
    <row r="31" spans="1:24" ht="12.75">
      <c r="A31" s="24">
        <v>22</v>
      </c>
      <c r="B31" s="27" t="s">
        <v>182</v>
      </c>
      <c r="C31" s="28"/>
      <c r="D31" s="28"/>
      <c r="E31" s="28"/>
      <c r="F31" s="28"/>
      <c r="G31" s="28"/>
      <c r="H31" s="28">
        <v>0.55833</v>
      </c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>
        <f t="shared" si="0"/>
        <v>0.55833</v>
      </c>
      <c r="V31" s="29">
        <f t="shared" si="1"/>
        <v>0.5</v>
      </c>
      <c r="W31" s="30">
        <f t="shared" si="2"/>
        <v>56.333</v>
      </c>
      <c r="X31" s="13"/>
    </row>
    <row r="32" spans="1:24" ht="12.75">
      <c r="A32" s="24">
        <v>23</v>
      </c>
      <c r="B32" s="27" t="s">
        <v>283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>
        <v>0.55417</v>
      </c>
      <c r="U32" s="28">
        <f t="shared" si="0"/>
        <v>0.55417</v>
      </c>
      <c r="V32" s="29">
        <f t="shared" si="1"/>
        <v>0.5</v>
      </c>
      <c r="W32" s="30">
        <f t="shared" si="2"/>
        <v>55.917</v>
      </c>
      <c r="X32" s="13"/>
    </row>
    <row r="33" spans="1:24" ht="12.75">
      <c r="A33" s="24">
        <v>24</v>
      </c>
      <c r="B33" s="27" t="s">
        <v>183</v>
      </c>
      <c r="C33" s="28"/>
      <c r="D33" s="28"/>
      <c r="E33" s="28"/>
      <c r="F33" s="28"/>
      <c r="G33" s="28"/>
      <c r="H33" s="28">
        <v>0.53542</v>
      </c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>
        <f t="shared" si="0"/>
        <v>0.53542</v>
      </c>
      <c r="V33" s="29">
        <f t="shared" si="1"/>
        <v>0.5</v>
      </c>
      <c r="W33" s="30">
        <f t="shared" si="2"/>
        <v>54.042</v>
      </c>
      <c r="X33" s="13"/>
    </row>
    <row r="34" spans="1:24" ht="12.75">
      <c r="A34" s="24">
        <v>25</v>
      </c>
      <c r="B34" s="27" t="s">
        <v>237</v>
      </c>
      <c r="C34" s="28"/>
      <c r="D34" s="28"/>
      <c r="E34" s="28"/>
      <c r="F34" s="28"/>
      <c r="G34" s="28"/>
      <c r="H34" s="28"/>
      <c r="I34" s="28"/>
      <c r="J34" s="28"/>
      <c r="K34" s="28"/>
      <c r="L34" s="28">
        <v>0.53542</v>
      </c>
      <c r="M34" s="28"/>
      <c r="N34" s="28"/>
      <c r="O34" s="28"/>
      <c r="P34" s="28"/>
      <c r="Q34" s="28"/>
      <c r="R34" s="28"/>
      <c r="S34" s="28"/>
      <c r="T34" s="28"/>
      <c r="U34" s="28">
        <f t="shared" si="0"/>
        <v>0.53542</v>
      </c>
      <c r="V34" s="29">
        <f t="shared" si="1"/>
        <v>0.5</v>
      </c>
      <c r="W34" s="30">
        <f t="shared" si="2"/>
        <v>54.042</v>
      </c>
      <c r="X34" s="13"/>
    </row>
    <row r="35" spans="1:24" ht="12.75">
      <c r="A35" s="24">
        <v>26</v>
      </c>
      <c r="B35" s="27" t="s">
        <v>184</v>
      </c>
      <c r="C35" s="28"/>
      <c r="D35" s="28"/>
      <c r="E35" s="28"/>
      <c r="F35" s="28"/>
      <c r="G35" s="28"/>
      <c r="H35" s="28">
        <v>0.53333</v>
      </c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>
        <f t="shared" si="0"/>
        <v>0.53333</v>
      </c>
      <c r="V35" s="29">
        <f t="shared" si="1"/>
        <v>0.5</v>
      </c>
      <c r="W35" s="30">
        <f t="shared" si="2"/>
        <v>53.833</v>
      </c>
      <c r="X35" s="13"/>
    </row>
    <row r="36" spans="1:24" ht="12.75">
      <c r="A36" s="24">
        <v>27</v>
      </c>
      <c r="B36" s="27" t="s">
        <v>101</v>
      </c>
      <c r="C36" s="28"/>
      <c r="D36" s="28"/>
      <c r="E36" s="28"/>
      <c r="F36" s="28"/>
      <c r="G36" s="28"/>
      <c r="H36" s="28"/>
      <c r="I36" s="28"/>
      <c r="J36" s="28"/>
      <c r="K36" s="28"/>
      <c r="L36" s="28">
        <v>0.53125</v>
      </c>
      <c r="M36" s="28"/>
      <c r="N36" s="28"/>
      <c r="O36" s="28"/>
      <c r="P36" s="28"/>
      <c r="Q36" s="28"/>
      <c r="R36" s="28"/>
      <c r="S36" s="28"/>
      <c r="T36" s="28"/>
      <c r="U36" s="28">
        <f t="shared" si="0"/>
        <v>0.53125</v>
      </c>
      <c r="V36" s="29">
        <f t="shared" si="1"/>
        <v>0.5</v>
      </c>
      <c r="W36" s="30">
        <f t="shared" si="2"/>
        <v>53.625</v>
      </c>
      <c r="X36" s="13"/>
    </row>
    <row r="37" spans="1:24" ht="12.75">
      <c r="A37" s="24">
        <v>28</v>
      </c>
      <c r="B37" s="27" t="s">
        <v>185</v>
      </c>
      <c r="C37" s="28"/>
      <c r="D37" s="28"/>
      <c r="E37" s="28"/>
      <c r="F37" s="28"/>
      <c r="G37" s="28"/>
      <c r="H37" s="28">
        <v>0.4875</v>
      </c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>
        <f t="shared" si="0"/>
        <v>0.4875</v>
      </c>
      <c r="V37" s="29">
        <f t="shared" si="1"/>
        <v>0.5</v>
      </c>
      <c r="W37" s="30">
        <f t="shared" si="2"/>
        <v>49.25</v>
      </c>
      <c r="X37" s="13"/>
    </row>
    <row r="38" spans="1:24" ht="12.75">
      <c r="A38" s="24">
        <v>29</v>
      </c>
      <c r="B38" s="15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 t="e">
        <f aca="true" t="shared" si="3" ref="U38:U46">AVERAGE(C38:T38)</f>
        <v>#DIV/0!</v>
      </c>
      <c r="V38" s="19">
        <f aca="true" t="shared" si="4" ref="V38:V46">COUNTA(C38:T38)/2</f>
        <v>0</v>
      </c>
      <c r="W38" s="21" t="e">
        <f aca="true" t="shared" si="5" ref="W38:W46">SUM(PRODUCT(U38,100))+(V38)</f>
        <v>#DIV/0!</v>
      </c>
      <c r="X38" s="13"/>
    </row>
    <row r="39" spans="1:24" ht="12.75">
      <c r="A39" s="25">
        <v>30</v>
      </c>
      <c r="B39" s="15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 t="e">
        <f t="shared" si="3"/>
        <v>#DIV/0!</v>
      </c>
      <c r="V39" s="19">
        <f t="shared" si="4"/>
        <v>0</v>
      </c>
      <c r="W39" s="21" t="e">
        <f t="shared" si="5"/>
        <v>#DIV/0!</v>
      </c>
      <c r="X39" s="13"/>
    </row>
    <row r="40" spans="1:24" ht="12.75">
      <c r="A40" s="24">
        <v>31</v>
      </c>
      <c r="B40" s="15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 t="e">
        <f t="shared" si="3"/>
        <v>#DIV/0!</v>
      </c>
      <c r="V40" s="19">
        <f t="shared" si="4"/>
        <v>0</v>
      </c>
      <c r="W40" s="21" t="e">
        <f t="shared" si="5"/>
        <v>#DIV/0!</v>
      </c>
      <c r="X40" s="13"/>
    </row>
    <row r="41" spans="1:24" ht="12.75">
      <c r="A41" s="24">
        <v>32</v>
      </c>
      <c r="B41" s="15"/>
      <c r="C41" s="20"/>
      <c r="D41" s="20"/>
      <c r="E41" s="20"/>
      <c r="F41" s="20"/>
      <c r="G41" s="20"/>
      <c r="H41" s="20"/>
      <c r="I41" s="26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 t="e">
        <f t="shared" si="3"/>
        <v>#DIV/0!</v>
      </c>
      <c r="V41" s="19">
        <f t="shared" si="4"/>
        <v>0</v>
      </c>
      <c r="W41" s="21" t="e">
        <f t="shared" si="5"/>
        <v>#DIV/0!</v>
      </c>
      <c r="X41" s="13"/>
    </row>
    <row r="42" spans="1:24" ht="12.75">
      <c r="A42" s="24">
        <v>33</v>
      </c>
      <c r="B42" s="15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 t="e">
        <f t="shared" si="3"/>
        <v>#DIV/0!</v>
      </c>
      <c r="V42" s="19">
        <f t="shared" si="4"/>
        <v>0</v>
      </c>
      <c r="W42" s="21" t="e">
        <f t="shared" si="5"/>
        <v>#DIV/0!</v>
      </c>
      <c r="X42" s="13"/>
    </row>
    <row r="43" spans="1:24" ht="12.75">
      <c r="A43" s="24">
        <v>34</v>
      </c>
      <c r="B43" s="15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 t="e">
        <f t="shared" si="3"/>
        <v>#DIV/0!</v>
      </c>
      <c r="V43" s="19">
        <f t="shared" si="4"/>
        <v>0</v>
      </c>
      <c r="W43" s="21" t="e">
        <f t="shared" si="5"/>
        <v>#DIV/0!</v>
      </c>
      <c r="X43" s="13"/>
    </row>
    <row r="44" spans="1:24" ht="12.75">
      <c r="A44" s="24">
        <v>35</v>
      </c>
      <c r="B44" s="15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 t="e">
        <f t="shared" si="3"/>
        <v>#DIV/0!</v>
      </c>
      <c r="V44" s="19">
        <f t="shared" si="4"/>
        <v>0</v>
      </c>
      <c r="W44" s="21" t="e">
        <f t="shared" si="5"/>
        <v>#DIV/0!</v>
      </c>
      <c r="X44" s="13"/>
    </row>
    <row r="45" spans="1:24" ht="12.75">
      <c r="A45" s="24">
        <v>36</v>
      </c>
      <c r="B45" s="15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 t="e">
        <f t="shared" si="3"/>
        <v>#DIV/0!</v>
      </c>
      <c r="V45" s="19">
        <f t="shared" si="4"/>
        <v>0</v>
      </c>
      <c r="W45" s="21" t="e">
        <f t="shared" si="5"/>
        <v>#DIV/0!</v>
      </c>
      <c r="X45" s="13"/>
    </row>
    <row r="46" spans="1:24" ht="12.75">
      <c r="A46" s="24">
        <v>37</v>
      </c>
      <c r="B46" s="15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 t="e">
        <f t="shared" si="3"/>
        <v>#DIV/0!</v>
      </c>
      <c r="V46" s="19">
        <f t="shared" si="4"/>
        <v>0</v>
      </c>
      <c r="W46" s="21" t="e">
        <f t="shared" si="5"/>
        <v>#DIV/0!</v>
      </c>
      <c r="X46" s="13"/>
    </row>
    <row r="48" ht="13.5" thickBot="1"/>
    <row r="49" spans="1:23" ht="12.75">
      <c r="A49" s="51"/>
      <c r="B49" s="53" t="s">
        <v>7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</row>
    <row r="50" spans="1:23" ht="13.5" thickBot="1">
      <c r="A50" s="52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</row>
    <row r="51" ht="13.5" thickBot="1"/>
    <row r="52" spans="1:2" ht="12.75">
      <c r="A52" s="16"/>
      <c r="B52" s="58" t="s">
        <v>14</v>
      </c>
    </row>
    <row r="53" spans="1:2" ht="13.5" thickBot="1">
      <c r="A53" s="17"/>
      <c r="B53" s="58"/>
    </row>
  </sheetData>
  <sheetProtection/>
  <mergeCells count="29">
    <mergeCell ref="B52:B53"/>
    <mergeCell ref="X8:X9"/>
    <mergeCell ref="M8:M9"/>
    <mergeCell ref="P8:P9"/>
    <mergeCell ref="S8:S9"/>
    <mergeCell ref="F5:X6"/>
    <mergeCell ref="L8:L9"/>
    <mergeCell ref="J8:J9"/>
    <mergeCell ref="N8:N9"/>
    <mergeCell ref="A49:A50"/>
    <mergeCell ref="B49:W50"/>
    <mergeCell ref="K8:K9"/>
    <mergeCell ref="O8:O9"/>
    <mergeCell ref="R8:R9"/>
    <mergeCell ref="Q8:Q9"/>
    <mergeCell ref="G8:G9"/>
    <mergeCell ref="H8:H9"/>
    <mergeCell ref="I8:I9"/>
    <mergeCell ref="E8:E9"/>
    <mergeCell ref="C1:D1"/>
    <mergeCell ref="A6:D6"/>
    <mergeCell ref="B8:B9"/>
    <mergeCell ref="A8:A9"/>
    <mergeCell ref="C8:C9"/>
    <mergeCell ref="D8:D9"/>
    <mergeCell ref="A3:X3"/>
    <mergeCell ref="F8:F9"/>
    <mergeCell ref="T8:T9"/>
    <mergeCell ref="U8:U9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3"/>
  <sheetViews>
    <sheetView tabSelected="1" zoomScale="85" zoomScaleNormal="85" zoomScalePageLayoutView="0" workbookViewId="0" topLeftCell="A1">
      <selection activeCell="AE28" sqref="AE28"/>
    </sheetView>
  </sheetViews>
  <sheetFormatPr defaultColWidth="9.140625" defaultRowHeight="12.75"/>
  <cols>
    <col min="1" max="1" width="4.28125" style="1" customWidth="1"/>
    <col min="2" max="2" width="30.57421875" style="1" bestFit="1" customWidth="1"/>
    <col min="3" max="5" width="8.421875" style="1" bestFit="1" customWidth="1"/>
    <col min="6" max="9" width="8.57421875" style="1" customWidth="1"/>
    <col min="10" max="12" width="8.00390625" style="1" customWidth="1"/>
    <col min="13" max="13" width="9.421875" style="1" bestFit="1" customWidth="1"/>
    <col min="14" max="14" width="8.421875" style="1" bestFit="1" customWidth="1"/>
    <col min="15" max="15" width="8.140625" style="1" customWidth="1"/>
    <col min="16" max="16" width="8.421875" style="1" bestFit="1" customWidth="1"/>
    <col min="17" max="17" width="26.00390625" style="1" customWidth="1"/>
    <col min="18" max="16384" width="9.140625" style="1" customWidth="1"/>
  </cols>
  <sheetData>
    <row r="1" spans="2:5" ht="12.75">
      <c r="B1" s="14" t="s">
        <v>252</v>
      </c>
      <c r="C1" s="41"/>
      <c r="D1" s="41"/>
      <c r="E1" s="2"/>
    </row>
    <row r="2" spans="6:14" ht="13.5" thickBot="1">
      <c r="F2" s="3"/>
      <c r="G2" s="3"/>
      <c r="H2" s="3"/>
      <c r="I2" s="3"/>
      <c r="J2" s="3"/>
      <c r="K2" s="3"/>
      <c r="L2" s="3"/>
      <c r="M2" s="3"/>
      <c r="N2" s="3"/>
    </row>
    <row r="3" spans="1:17" ht="17.25" thickBot="1" thickTop="1">
      <c r="A3" s="48" t="s">
        <v>289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50"/>
    </row>
    <row r="4" spans="1:16" ht="16.5" thickTop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24" ht="12.75">
      <c r="A5" s="4"/>
      <c r="B5" s="3"/>
      <c r="D5" s="5"/>
      <c r="F5" s="56" t="s">
        <v>290</v>
      </c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</row>
    <row r="6" spans="1:24" ht="13.5" thickBot="1">
      <c r="A6" s="42" t="s">
        <v>8</v>
      </c>
      <c r="B6" s="42"/>
      <c r="C6" s="42"/>
      <c r="D6" s="42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</row>
    <row r="7" spans="2:15" ht="13.5" thickTop="1">
      <c r="B7" s="6"/>
      <c r="O7" s="11"/>
    </row>
    <row r="8" spans="1:17" ht="12.75" customHeight="1">
      <c r="A8" s="45" t="s">
        <v>4</v>
      </c>
      <c r="B8" s="43" t="s">
        <v>0</v>
      </c>
      <c r="C8" s="47">
        <v>40258</v>
      </c>
      <c r="D8" s="47">
        <v>40293</v>
      </c>
      <c r="E8" s="47">
        <v>40321</v>
      </c>
      <c r="F8" s="47">
        <v>40328</v>
      </c>
      <c r="G8" s="47" t="s">
        <v>15</v>
      </c>
      <c r="H8" s="47" t="s">
        <v>16</v>
      </c>
      <c r="I8" s="47">
        <v>40440</v>
      </c>
      <c r="J8" s="54" t="s">
        <v>41</v>
      </c>
      <c r="K8" s="54" t="s">
        <v>115</v>
      </c>
      <c r="L8" s="54" t="s">
        <v>238</v>
      </c>
      <c r="M8" s="43" t="s">
        <v>3</v>
      </c>
      <c r="N8" s="43" t="s">
        <v>12</v>
      </c>
      <c r="O8" s="4" t="s">
        <v>2</v>
      </c>
      <c r="P8" s="9" t="s">
        <v>1</v>
      </c>
      <c r="Q8" s="43" t="s">
        <v>11</v>
      </c>
    </row>
    <row r="9" spans="1:17" ht="13.5" thickBot="1">
      <c r="A9" s="46"/>
      <c r="B9" s="44"/>
      <c r="C9" s="44"/>
      <c r="D9" s="44"/>
      <c r="E9" s="44"/>
      <c r="F9" s="44"/>
      <c r="G9" s="44"/>
      <c r="H9" s="44"/>
      <c r="I9" s="44"/>
      <c r="J9" s="55"/>
      <c r="K9" s="55"/>
      <c r="L9" s="55"/>
      <c r="M9" s="44"/>
      <c r="N9" s="44"/>
      <c r="O9" s="12" t="s">
        <v>5</v>
      </c>
      <c r="P9" s="10" t="s">
        <v>6</v>
      </c>
      <c r="Q9" s="44"/>
    </row>
    <row r="10" spans="1:17" ht="13.5" thickTop="1">
      <c r="A10" s="24">
        <v>1</v>
      </c>
      <c r="B10" s="15" t="s">
        <v>23</v>
      </c>
      <c r="C10" s="20">
        <v>0.64815</v>
      </c>
      <c r="D10" s="20"/>
      <c r="E10" s="20"/>
      <c r="F10" s="20"/>
      <c r="G10" s="20"/>
      <c r="H10" s="20"/>
      <c r="I10" s="20"/>
      <c r="J10" s="20">
        <v>0.67593</v>
      </c>
      <c r="K10" s="20"/>
      <c r="L10" s="20">
        <v>0.67222</v>
      </c>
      <c r="M10" s="37"/>
      <c r="N10" s="20">
        <f aca="true" t="shared" si="0" ref="N10:N46">AVERAGE(C10:M10)</f>
        <v>0.6654333333333333</v>
      </c>
      <c r="O10" s="19">
        <f aca="true" t="shared" si="1" ref="O10:O46">COUNTA(C10:M10)/2</f>
        <v>1.5</v>
      </c>
      <c r="P10" s="21">
        <f aca="true" t="shared" si="2" ref="P10:P46">SUM(PRODUCT(N10,100))+(O10)</f>
        <v>68.04333333333334</v>
      </c>
      <c r="Q10" s="18"/>
    </row>
    <row r="11" spans="1:17" ht="12.75">
      <c r="A11" s="24">
        <v>2</v>
      </c>
      <c r="B11" s="15" t="s">
        <v>24</v>
      </c>
      <c r="C11" s="20">
        <v>0.62593</v>
      </c>
      <c r="D11" s="20">
        <v>0.55556</v>
      </c>
      <c r="E11" s="20"/>
      <c r="F11" s="20"/>
      <c r="G11" s="20"/>
      <c r="H11" s="20"/>
      <c r="I11" s="20"/>
      <c r="J11" s="20"/>
      <c r="K11" s="20"/>
      <c r="L11" s="20"/>
      <c r="M11" s="37"/>
      <c r="N11" s="20">
        <f t="shared" si="0"/>
        <v>0.5907450000000001</v>
      </c>
      <c r="O11" s="19">
        <f t="shared" si="1"/>
        <v>1</v>
      </c>
      <c r="P11" s="21">
        <f t="shared" si="2"/>
        <v>60.07450000000001</v>
      </c>
      <c r="Q11" s="18"/>
    </row>
    <row r="12" spans="1:17" ht="12.75">
      <c r="A12" s="24">
        <v>3</v>
      </c>
      <c r="B12" s="15" t="s">
        <v>79</v>
      </c>
      <c r="C12" s="20"/>
      <c r="D12" s="20"/>
      <c r="E12" s="20"/>
      <c r="F12" s="20"/>
      <c r="G12" s="20"/>
      <c r="H12" s="20"/>
      <c r="I12" s="20">
        <v>0.58148</v>
      </c>
      <c r="J12" s="20"/>
      <c r="K12" s="20"/>
      <c r="L12" s="20"/>
      <c r="M12" s="20"/>
      <c r="N12" s="20">
        <f t="shared" si="0"/>
        <v>0.58148</v>
      </c>
      <c r="O12" s="38">
        <f t="shared" si="1"/>
        <v>0.5</v>
      </c>
      <c r="P12" s="21">
        <f t="shared" si="2"/>
        <v>58.647999999999996</v>
      </c>
      <c r="Q12" s="18"/>
    </row>
    <row r="13" spans="1:17" ht="12.75">
      <c r="A13" s="24">
        <v>4</v>
      </c>
      <c r="B13" s="27" t="s">
        <v>33</v>
      </c>
      <c r="C13" s="28"/>
      <c r="D13" s="28"/>
      <c r="E13" s="28"/>
      <c r="F13" s="28"/>
      <c r="G13" s="28">
        <v>0.65873</v>
      </c>
      <c r="H13" s="28"/>
      <c r="I13" s="28"/>
      <c r="J13" s="28"/>
      <c r="K13" s="28"/>
      <c r="L13" s="28"/>
      <c r="M13" s="28"/>
      <c r="N13" s="28">
        <f t="shared" si="0"/>
        <v>0.65873</v>
      </c>
      <c r="O13" s="29">
        <f t="shared" si="1"/>
        <v>0.5</v>
      </c>
      <c r="P13" s="30">
        <f t="shared" si="2"/>
        <v>66.373</v>
      </c>
      <c r="Q13" s="13"/>
    </row>
    <row r="14" spans="1:17" ht="12.75">
      <c r="A14" s="24">
        <v>5</v>
      </c>
      <c r="B14" s="27" t="s">
        <v>138</v>
      </c>
      <c r="C14" s="28"/>
      <c r="D14" s="28"/>
      <c r="E14" s="28">
        <v>0.65556</v>
      </c>
      <c r="F14" s="28"/>
      <c r="G14" s="28"/>
      <c r="H14" s="28"/>
      <c r="I14" s="28"/>
      <c r="J14" s="28"/>
      <c r="K14" s="28"/>
      <c r="L14" s="28"/>
      <c r="M14" s="28"/>
      <c r="N14" s="28">
        <f t="shared" si="0"/>
        <v>0.65556</v>
      </c>
      <c r="O14" s="29">
        <f t="shared" si="1"/>
        <v>0.5</v>
      </c>
      <c r="P14" s="30">
        <f t="shared" si="2"/>
        <v>66.056</v>
      </c>
      <c r="Q14" s="13"/>
    </row>
    <row r="15" spans="1:17" ht="12.75">
      <c r="A15" s="24">
        <v>6</v>
      </c>
      <c r="B15" s="27" t="s">
        <v>139</v>
      </c>
      <c r="C15" s="28"/>
      <c r="D15" s="28"/>
      <c r="E15" s="28">
        <v>0.64259</v>
      </c>
      <c r="F15" s="28"/>
      <c r="G15" s="28"/>
      <c r="H15" s="28"/>
      <c r="I15" s="28"/>
      <c r="J15" s="28"/>
      <c r="K15" s="28"/>
      <c r="L15" s="28"/>
      <c r="M15" s="28"/>
      <c r="N15" s="28">
        <f t="shared" si="0"/>
        <v>0.64259</v>
      </c>
      <c r="O15" s="29">
        <f t="shared" si="1"/>
        <v>0.5</v>
      </c>
      <c r="P15" s="30">
        <f t="shared" si="2"/>
        <v>64.759</v>
      </c>
      <c r="Q15" s="13"/>
    </row>
    <row r="16" spans="1:17" ht="12.75">
      <c r="A16" s="24">
        <v>7</v>
      </c>
      <c r="B16" s="27" t="s">
        <v>140</v>
      </c>
      <c r="C16" s="28"/>
      <c r="D16" s="28"/>
      <c r="E16" s="28">
        <v>0.63889</v>
      </c>
      <c r="F16" s="28"/>
      <c r="G16" s="28"/>
      <c r="H16" s="28"/>
      <c r="I16" s="28"/>
      <c r="J16" s="28"/>
      <c r="K16" s="28"/>
      <c r="L16" s="28"/>
      <c r="M16" s="28"/>
      <c r="N16" s="28">
        <f t="shared" si="0"/>
        <v>0.63889</v>
      </c>
      <c r="O16" s="29">
        <f t="shared" si="1"/>
        <v>0.5</v>
      </c>
      <c r="P16" s="30">
        <f t="shared" si="2"/>
        <v>64.389</v>
      </c>
      <c r="Q16" s="13"/>
    </row>
    <row r="17" spans="1:17" ht="12.75">
      <c r="A17" s="24">
        <v>8</v>
      </c>
      <c r="B17" s="27" t="s">
        <v>198</v>
      </c>
      <c r="C17" s="28"/>
      <c r="D17" s="28"/>
      <c r="E17" s="28"/>
      <c r="F17" s="28"/>
      <c r="G17" s="28">
        <v>0.60476</v>
      </c>
      <c r="H17" s="28">
        <v>0.64921</v>
      </c>
      <c r="I17" s="28"/>
      <c r="J17" s="28"/>
      <c r="K17" s="28"/>
      <c r="L17" s="28"/>
      <c r="M17" s="28"/>
      <c r="N17" s="28">
        <f t="shared" si="0"/>
        <v>0.6269849999999999</v>
      </c>
      <c r="O17" s="29">
        <f t="shared" si="1"/>
        <v>1</v>
      </c>
      <c r="P17" s="30">
        <f t="shared" si="2"/>
        <v>63.69849999999999</v>
      </c>
      <c r="Q17" s="13"/>
    </row>
    <row r="18" spans="1:17" ht="12.75">
      <c r="A18" s="24">
        <v>9</v>
      </c>
      <c r="B18" s="27" t="s">
        <v>126</v>
      </c>
      <c r="C18" s="28"/>
      <c r="D18" s="28"/>
      <c r="E18" s="28"/>
      <c r="F18" s="28"/>
      <c r="G18" s="28"/>
      <c r="H18" s="28"/>
      <c r="I18" s="28"/>
      <c r="J18" s="28"/>
      <c r="K18" s="28">
        <v>0.62407</v>
      </c>
      <c r="L18" s="28"/>
      <c r="M18" s="28"/>
      <c r="N18" s="28">
        <f t="shared" si="0"/>
        <v>0.62407</v>
      </c>
      <c r="O18" s="29">
        <f t="shared" si="1"/>
        <v>0.5</v>
      </c>
      <c r="P18" s="30">
        <f t="shared" si="2"/>
        <v>62.907000000000004</v>
      </c>
      <c r="Q18" s="13"/>
    </row>
    <row r="19" spans="1:17" ht="12.75">
      <c r="A19" s="25">
        <v>10</v>
      </c>
      <c r="B19" s="31" t="s">
        <v>141</v>
      </c>
      <c r="C19" s="32"/>
      <c r="D19" s="32"/>
      <c r="E19" s="32">
        <v>0.62222</v>
      </c>
      <c r="F19" s="32"/>
      <c r="G19" s="32"/>
      <c r="H19" s="32"/>
      <c r="I19" s="32"/>
      <c r="J19" s="32"/>
      <c r="K19" s="32"/>
      <c r="L19" s="32"/>
      <c r="M19" s="32"/>
      <c r="N19" s="32">
        <f t="shared" si="0"/>
        <v>0.62222</v>
      </c>
      <c r="O19" s="29">
        <f t="shared" si="1"/>
        <v>0.5</v>
      </c>
      <c r="P19" s="30">
        <f t="shared" si="2"/>
        <v>62.722</v>
      </c>
      <c r="Q19" s="13"/>
    </row>
    <row r="20" spans="1:17" ht="12.75">
      <c r="A20" s="24">
        <v>11</v>
      </c>
      <c r="B20" s="27" t="s">
        <v>163</v>
      </c>
      <c r="C20" s="28"/>
      <c r="D20" s="28"/>
      <c r="E20" s="28"/>
      <c r="F20" s="28">
        <v>0.6037</v>
      </c>
      <c r="G20" s="28"/>
      <c r="H20" s="28"/>
      <c r="I20" s="28"/>
      <c r="J20" s="28"/>
      <c r="K20" s="28"/>
      <c r="L20" s="28"/>
      <c r="M20" s="28"/>
      <c r="N20" s="28">
        <f t="shared" si="0"/>
        <v>0.6037</v>
      </c>
      <c r="O20" s="29">
        <f t="shared" si="1"/>
        <v>0.5</v>
      </c>
      <c r="P20" s="30">
        <f t="shared" si="2"/>
        <v>60.870000000000005</v>
      </c>
      <c r="Q20" s="13"/>
    </row>
    <row r="21" spans="1:17" ht="12.75">
      <c r="A21" s="24">
        <v>12</v>
      </c>
      <c r="B21" s="27" t="s">
        <v>89</v>
      </c>
      <c r="C21" s="28"/>
      <c r="D21" s="28">
        <v>0.6</v>
      </c>
      <c r="E21" s="28"/>
      <c r="F21" s="28"/>
      <c r="G21" s="28"/>
      <c r="H21" s="28"/>
      <c r="I21" s="28"/>
      <c r="J21" s="28"/>
      <c r="K21" s="28"/>
      <c r="L21" s="28"/>
      <c r="M21" s="28"/>
      <c r="N21" s="28">
        <f t="shared" si="0"/>
        <v>0.6</v>
      </c>
      <c r="O21" s="29">
        <f t="shared" si="1"/>
        <v>0.5</v>
      </c>
      <c r="P21" s="30">
        <f t="shared" si="2"/>
        <v>60.5</v>
      </c>
      <c r="Q21" s="13"/>
    </row>
    <row r="22" spans="1:17" ht="12.75">
      <c r="A22" s="24">
        <v>13</v>
      </c>
      <c r="B22" s="27" t="s">
        <v>164</v>
      </c>
      <c r="C22" s="28"/>
      <c r="D22" s="28"/>
      <c r="E22" s="28"/>
      <c r="F22" s="28">
        <v>0.6</v>
      </c>
      <c r="G22" s="28"/>
      <c r="H22" s="28"/>
      <c r="I22" s="34"/>
      <c r="J22" s="28"/>
      <c r="K22" s="28"/>
      <c r="L22" s="28"/>
      <c r="M22" s="28"/>
      <c r="N22" s="28">
        <f t="shared" si="0"/>
        <v>0.6</v>
      </c>
      <c r="O22" s="29">
        <f t="shared" si="1"/>
        <v>0.5</v>
      </c>
      <c r="P22" s="30">
        <f t="shared" si="2"/>
        <v>60.5</v>
      </c>
      <c r="Q22" s="13"/>
    </row>
    <row r="23" spans="1:17" ht="12.75">
      <c r="A23" s="24">
        <v>14</v>
      </c>
      <c r="B23" s="27" t="s">
        <v>165</v>
      </c>
      <c r="C23" s="28"/>
      <c r="D23" s="28"/>
      <c r="E23" s="28"/>
      <c r="F23" s="28">
        <v>0.59444</v>
      </c>
      <c r="G23" s="28"/>
      <c r="H23" s="28"/>
      <c r="I23" s="28"/>
      <c r="J23" s="28"/>
      <c r="K23" s="28"/>
      <c r="L23" s="28"/>
      <c r="M23" s="28"/>
      <c r="N23" s="28">
        <f t="shared" si="0"/>
        <v>0.59444</v>
      </c>
      <c r="O23" s="29">
        <f t="shared" si="1"/>
        <v>0.5</v>
      </c>
      <c r="P23" s="30">
        <f t="shared" si="2"/>
        <v>59.943999999999996</v>
      </c>
      <c r="Q23" s="13"/>
    </row>
    <row r="24" spans="1:17" ht="12.75">
      <c r="A24" s="24">
        <v>15</v>
      </c>
      <c r="B24" s="27" t="s">
        <v>90</v>
      </c>
      <c r="C24" s="28"/>
      <c r="D24" s="28">
        <v>0.59259</v>
      </c>
      <c r="E24" s="28"/>
      <c r="F24" s="28"/>
      <c r="G24" s="28"/>
      <c r="H24" s="28"/>
      <c r="I24" s="28"/>
      <c r="J24" s="28"/>
      <c r="K24" s="28"/>
      <c r="L24" s="28"/>
      <c r="M24" s="28"/>
      <c r="N24" s="28">
        <f t="shared" si="0"/>
        <v>0.59259</v>
      </c>
      <c r="O24" s="29">
        <f t="shared" si="1"/>
        <v>0.5</v>
      </c>
      <c r="P24" s="30">
        <f t="shared" si="2"/>
        <v>59.75899999999999</v>
      </c>
      <c r="Q24" s="13"/>
    </row>
    <row r="25" spans="1:17" ht="12.75">
      <c r="A25" s="24">
        <v>16</v>
      </c>
      <c r="B25" s="27" t="s">
        <v>167</v>
      </c>
      <c r="C25" s="28"/>
      <c r="D25" s="28"/>
      <c r="E25" s="28"/>
      <c r="F25" s="28">
        <v>0.58889</v>
      </c>
      <c r="G25" s="28"/>
      <c r="H25" s="28"/>
      <c r="I25" s="34"/>
      <c r="J25" s="28"/>
      <c r="K25" s="28"/>
      <c r="L25" s="28"/>
      <c r="M25" s="28"/>
      <c r="N25" s="28">
        <f t="shared" si="0"/>
        <v>0.58889</v>
      </c>
      <c r="O25" s="29">
        <f t="shared" si="1"/>
        <v>0.5</v>
      </c>
      <c r="P25" s="30">
        <f t="shared" si="2"/>
        <v>59.389</v>
      </c>
      <c r="Q25" s="13"/>
    </row>
    <row r="26" spans="1:17" ht="12.75">
      <c r="A26" s="24">
        <v>17</v>
      </c>
      <c r="B26" s="27" t="s">
        <v>91</v>
      </c>
      <c r="C26" s="28"/>
      <c r="D26" s="28">
        <v>0.57407</v>
      </c>
      <c r="E26" s="28"/>
      <c r="F26" s="28"/>
      <c r="G26" s="28"/>
      <c r="H26" s="28"/>
      <c r="I26" s="28"/>
      <c r="J26" s="28"/>
      <c r="K26" s="28"/>
      <c r="L26" s="28"/>
      <c r="M26" s="28"/>
      <c r="N26" s="28">
        <f t="shared" si="0"/>
        <v>0.57407</v>
      </c>
      <c r="O26" s="29">
        <f t="shared" si="1"/>
        <v>0.5</v>
      </c>
      <c r="P26" s="30">
        <f t="shared" si="2"/>
        <v>57.907</v>
      </c>
      <c r="Q26" s="13"/>
    </row>
    <row r="27" spans="1:17" ht="12.75">
      <c r="A27" s="24">
        <v>18</v>
      </c>
      <c r="B27" s="27" t="s">
        <v>168</v>
      </c>
      <c r="C27" s="28"/>
      <c r="D27" s="28"/>
      <c r="E27" s="28"/>
      <c r="F27" s="28">
        <v>0.57407</v>
      </c>
      <c r="G27" s="28"/>
      <c r="H27" s="28"/>
      <c r="I27" s="28"/>
      <c r="J27" s="28"/>
      <c r="K27" s="28"/>
      <c r="L27" s="28"/>
      <c r="M27" s="28"/>
      <c r="N27" s="28">
        <f t="shared" si="0"/>
        <v>0.57407</v>
      </c>
      <c r="O27" s="29">
        <f t="shared" si="1"/>
        <v>0.5</v>
      </c>
      <c r="P27" s="30">
        <f t="shared" si="2"/>
        <v>57.907</v>
      </c>
      <c r="Q27" s="13"/>
    </row>
    <row r="28" spans="1:17" ht="12.75">
      <c r="A28" s="24">
        <v>19</v>
      </c>
      <c r="B28" s="27" t="s">
        <v>169</v>
      </c>
      <c r="C28" s="28"/>
      <c r="D28" s="28"/>
      <c r="E28" s="28"/>
      <c r="F28" s="28">
        <v>0.57037</v>
      </c>
      <c r="G28" s="28"/>
      <c r="H28" s="28"/>
      <c r="I28" s="28"/>
      <c r="J28" s="28"/>
      <c r="K28" s="28"/>
      <c r="L28" s="28"/>
      <c r="M28" s="28"/>
      <c r="N28" s="28">
        <f t="shared" si="0"/>
        <v>0.57037</v>
      </c>
      <c r="O28" s="29">
        <f t="shared" si="1"/>
        <v>0.5</v>
      </c>
      <c r="P28" s="30">
        <f t="shared" si="2"/>
        <v>57.537000000000006</v>
      </c>
      <c r="Q28" s="13"/>
    </row>
    <row r="29" spans="1:17" ht="12.75">
      <c r="A29" s="25">
        <v>20</v>
      </c>
      <c r="B29" s="27" t="s">
        <v>170</v>
      </c>
      <c r="C29" s="28"/>
      <c r="D29" s="28"/>
      <c r="E29" s="28"/>
      <c r="F29" s="28">
        <v>0.57037</v>
      </c>
      <c r="G29" s="28"/>
      <c r="H29" s="28"/>
      <c r="I29" s="28"/>
      <c r="J29" s="28"/>
      <c r="K29" s="28"/>
      <c r="L29" s="28"/>
      <c r="M29" s="28"/>
      <c r="N29" s="28">
        <f t="shared" si="0"/>
        <v>0.57037</v>
      </c>
      <c r="O29" s="29">
        <f t="shared" si="1"/>
        <v>0.5</v>
      </c>
      <c r="P29" s="30">
        <f t="shared" si="2"/>
        <v>57.537000000000006</v>
      </c>
      <c r="Q29" s="13"/>
    </row>
    <row r="30" spans="1:17" ht="12.75">
      <c r="A30" s="24">
        <v>21</v>
      </c>
      <c r="B30" s="27" t="s">
        <v>166</v>
      </c>
      <c r="C30" s="28"/>
      <c r="D30" s="28"/>
      <c r="E30" s="28"/>
      <c r="F30" s="28">
        <v>0.59074</v>
      </c>
      <c r="G30" s="28"/>
      <c r="H30" s="28"/>
      <c r="I30" s="28"/>
      <c r="J30" s="28"/>
      <c r="K30" s="28"/>
      <c r="L30" s="28"/>
      <c r="M30" s="28">
        <v>0.53684</v>
      </c>
      <c r="N30" s="28">
        <f t="shared" si="0"/>
        <v>0.56379</v>
      </c>
      <c r="O30" s="29">
        <f t="shared" si="1"/>
        <v>1</v>
      </c>
      <c r="P30" s="30">
        <f t="shared" si="2"/>
        <v>57.379000000000005</v>
      </c>
      <c r="Q30" s="13"/>
    </row>
    <row r="31" spans="1:17" ht="12.75">
      <c r="A31" s="24">
        <v>22</v>
      </c>
      <c r="B31" s="27" t="s">
        <v>171</v>
      </c>
      <c r="C31" s="28"/>
      <c r="D31" s="28"/>
      <c r="E31" s="28"/>
      <c r="F31" s="28">
        <v>0.56852</v>
      </c>
      <c r="G31" s="28"/>
      <c r="H31" s="28"/>
      <c r="I31" s="28"/>
      <c r="J31" s="28"/>
      <c r="K31" s="28"/>
      <c r="L31" s="28"/>
      <c r="M31" s="28"/>
      <c r="N31" s="28">
        <f t="shared" si="0"/>
        <v>0.56852</v>
      </c>
      <c r="O31" s="29">
        <f t="shared" si="1"/>
        <v>0.5</v>
      </c>
      <c r="P31" s="30">
        <f t="shared" si="2"/>
        <v>57.352000000000004</v>
      </c>
      <c r="Q31" s="13"/>
    </row>
    <row r="32" spans="1:17" ht="12.75">
      <c r="A32" s="24">
        <v>23</v>
      </c>
      <c r="B32" s="27" t="s">
        <v>92</v>
      </c>
      <c r="C32" s="28"/>
      <c r="D32" s="28">
        <v>0.56481</v>
      </c>
      <c r="E32" s="28"/>
      <c r="F32" s="28"/>
      <c r="G32" s="28"/>
      <c r="H32" s="28"/>
      <c r="I32" s="28"/>
      <c r="J32" s="28"/>
      <c r="K32" s="28"/>
      <c r="L32" s="28"/>
      <c r="M32" s="28"/>
      <c r="N32" s="28">
        <f t="shared" si="0"/>
        <v>0.56481</v>
      </c>
      <c r="O32" s="29">
        <f t="shared" si="1"/>
        <v>0.5</v>
      </c>
      <c r="P32" s="30">
        <f t="shared" si="2"/>
        <v>56.981</v>
      </c>
      <c r="Q32" s="13"/>
    </row>
    <row r="33" spans="1:17" ht="12.75">
      <c r="A33" s="24">
        <v>24</v>
      </c>
      <c r="B33" s="27" t="s">
        <v>93</v>
      </c>
      <c r="C33" s="28"/>
      <c r="D33" s="28">
        <v>0.55926</v>
      </c>
      <c r="E33" s="28"/>
      <c r="F33" s="28"/>
      <c r="G33" s="28"/>
      <c r="H33" s="28"/>
      <c r="I33" s="28"/>
      <c r="J33" s="28"/>
      <c r="K33" s="28"/>
      <c r="L33" s="28"/>
      <c r="M33" s="28"/>
      <c r="N33" s="28">
        <f t="shared" si="0"/>
        <v>0.55926</v>
      </c>
      <c r="O33" s="29">
        <f t="shared" si="1"/>
        <v>0.5</v>
      </c>
      <c r="P33" s="30">
        <f t="shared" si="2"/>
        <v>56.425999999999995</v>
      </c>
      <c r="Q33" s="13"/>
    </row>
    <row r="34" spans="1:17" ht="12.75">
      <c r="A34" s="24">
        <v>25</v>
      </c>
      <c r="B34" s="27" t="s">
        <v>172</v>
      </c>
      <c r="C34" s="28"/>
      <c r="D34" s="28"/>
      <c r="E34" s="28"/>
      <c r="F34" s="28">
        <v>0.55741</v>
      </c>
      <c r="G34" s="28"/>
      <c r="H34" s="28"/>
      <c r="I34" s="28"/>
      <c r="J34" s="28"/>
      <c r="K34" s="28"/>
      <c r="L34" s="28"/>
      <c r="M34" s="28"/>
      <c r="N34" s="28">
        <f t="shared" si="0"/>
        <v>0.55741</v>
      </c>
      <c r="O34" s="29">
        <f t="shared" si="1"/>
        <v>0.5</v>
      </c>
      <c r="P34" s="30">
        <f t="shared" si="2"/>
        <v>56.241</v>
      </c>
      <c r="Q34" s="13"/>
    </row>
    <row r="35" spans="1:17" ht="12.75">
      <c r="A35" s="24">
        <v>26</v>
      </c>
      <c r="B35" s="27" t="s">
        <v>25</v>
      </c>
      <c r="C35" s="28">
        <v>0.54815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>
        <f t="shared" si="0"/>
        <v>0.54815</v>
      </c>
      <c r="O35" s="29">
        <f t="shared" si="1"/>
        <v>0.5</v>
      </c>
      <c r="P35" s="30">
        <f t="shared" si="2"/>
        <v>55.315000000000005</v>
      </c>
      <c r="Q35" s="13"/>
    </row>
    <row r="36" spans="1:17" ht="12.75">
      <c r="A36" s="24">
        <v>27</v>
      </c>
      <c r="B36" s="27" t="s">
        <v>26</v>
      </c>
      <c r="C36" s="28">
        <v>0.54815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>
        <f t="shared" si="0"/>
        <v>0.54815</v>
      </c>
      <c r="O36" s="29">
        <f t="shared" si="1"/>
        <v>0.5</v>
      </c>
      <c r="P36" s="30">
        <f t="shared" si="2"/>
        <v>55.315000000000005</v>
      </c>
      <c r="Q36" s="13"/>
    </row>
    <row r="37" spans="1:17" ht="12.75">
      <c r="A37" s="24">
        <v>28</v>
      </c>
      <c r="B37" s="27" t="s">
        <v>173</v>
      </c>
      <c r="C37" s="28"/>
      <c r="D37" s="28"/>
      <c r="E37" s="28"/>
      <c r="F37" s="28">
        <v>0.5463</v>
      </c>
      <c r="G37" s="28"/>
      <c r="H37" s="28"/>
      <c r="I37" s="28"/>
      <c r="J37" s="28"/>
      <c r="K37" s="28"/>
      <c r="L37" s="28"/>
      <c r="M37" s="28"/>
      <c r="N37" s="28">
        <f t="shared" si="0"/>
        <v>0.5463</v>
      </c>
      <c r="O37" s="29">
        <f t="shared" si="1"/>
        <v>0.5</v>
      </c>
      <c r="P37" s="30">
        <f t="shared" si="2"/>
        <v>55.13</v>
      </c>
      <c r="Q37" s="13"/>
    </row>
    <row r="38" spans="1:17" ht="12.75">
      <c r="A38" s="24">
        <v>29</v>
      </c>
      <c r="B38" s="27" t="s">
        <v>174</v>
      </c>
      <c r="C38" s="28"/>
      <c r="D38" s="28"/>
      <c r="E38" s="28"/>
      <c r="F38" s="28">
        <v>0.53889</v>
      </c>
      <c r="G38" s="28"/>
      <c r="H38" s="28"/>
      <c r="I38" s="34"/>
      <c r="J38" s="28"/>
      <c r="K38" s="28"/>
      <c r="L38" s="28"/>
      <c r="M38" s="28"/>
      <c r="N38" s="28">
        <f t="shared" si="0"/>
        <v>0.53889</v>
      </c>
      <c r="O38" s="29">
        <f t="shared" si="1"/>
        <v>0.5</v>
      </c>
      <c r="P38" s="30">
        <f t="shared" si="2"/>
        <v>54.388999999999996</v>
      </c>
      <c r="Q38" s="13"/>
    </row>
    <row r="39" spans="1:17" ht="12.75">
      <c r="A39" s="25">
        <v>30</v>
      </c>
      <c r="B39" s="27" t="s">
        <v>96</v>
      </c>
      <c r="C39" s="28"/>
      <c r="D39" s="28">
        <v>0.5</v>
      </c>
      <c r="E39" s="28"/>
      <c r="F39" s="28"/>
      <c r="G39" s="28"/>
      <c r="H39" s="28"/>
      <c r="I39" s="28"/>
      <c r="J39" s="28"/>
      <c r="K39" s="28"/>
      <c r="L39" s="28"/>
      <c r="M39" s="28"/>
      <c r="N39" s="28">
        <f t="shared" si="0"/>
        <v>0.5</v>
      </c>
      <c r="O39" s="29">
        <f t="shared" si="1"/>
        <v>0.5</v>
      </c>
      <c r="P39" s="30">
        <f t="shared" si="2"/>
        <v>50.5</v>
      </c>
      <c r="Q39" s="13"/>
    </row>
    <row r="40" spans="1:17" ht="12.75">
      <c r="A40" s="24">
        <v>31</v>
      </c>
      <c r="B40" s="15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 t="e">
        <f t="shared" si="0"/>
        <v>#DIV/0!</v>
      </c>
      <c r="O40" s="19">
        <f t="shared" si="1"/>
        <v>0</v>
      </c>
      <c r="P40" s="21" t="e">
        <f t="shared" si="2"/>
        <v>#DIV/0!</v>
      </c>
      <c r="Q40" s="13"/>
    </row>
    <row r="41" spans="1:17" ht="12.75">
      <c r="A41" s="24">
        <v>32</v>
      </c>
      <c r="B41" s="15"/>
      <c r="C41" s="20"/>
      <c r="D41" s="20"/>
      <c r="E41" s="20"/>
      <c r="F41" s="20"/>
      <c r="G41" s="20"/>
      <c r="H41" s="20"/>
      <c r="I41" s="26"/>
      <c r="J41" s="20"/>
      <c r="K41" s="20"/>
      <c r="L41" s="20"/>
      <c r="M41" s="20"/>
      <c r="N41" s="20" t="e">
        <f t="shared" si="0"/>
        <v>#DIV/0!</v>
      </c>
      <c r="O41" s="19">
        <f t="shared" si="1"/>
        <v>0</v>
      </c>
      <c r="P41" s="21" t="e">
        <f t="shared" si="2"/>
        <v>#DIV/0!</v>
      </c>
      <c r="Q41" s="13"/>
    </row>
    <row r="42" spans="1:17" ht="12.75">
      <c r="A42" s="24">
        <v>33</v>
      </c>
      <c r="B42" s="15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 t="e">
        <f t="shared" si="0"/>
        <v>#DIV/0!</v>
      </c>
      <c r="O42" s="19">
        <f t="shared" si="1"/>
        <v>0</v>
      </c>
      <c r="P42" s="21" t="e">
        <f t="shared" si="2"/>
        <v>#DIV/0!</v>
      </c>
      <c r="Q42" s="13"/>
    </row>
    <row r="43" spans="1:17" ht="12.75">
      <c r="A43" s="24">
        <v>34</v>
      </c>
      <c r="B43" s="15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 t="e">
        <f t="shared" si="0"/>
        <v>#DIV/0!</v>
      </c>
      <c r="O43" s="19">
        <f t="shared" si="1"/>
        <v>0</v>
      </c>
      <c r="P43" s="21" t="e">
        <f t="shared" si="2"/>
        <v>#DIV/0!</v>
      </c>
      <c r="Q43" s="13"/>
    </row>
    <row r="44" spans="1:17" ht="12.75">
      <c r="A44" s="24">
        <v>35</v>
      </c>
      <c r="B44" s="15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 t="e">
        <f t="shared" si="0"/>
        <v>#DIV/0!</v>
      </c>
      <c r="O44" s="19">
        <f t="shared" si="1"/>
        <v>0</v>
      </c>
      <c r="P44" s="21" t="e">
        <f t="shared" si="2"/>
        <v>#DIV/0!</v>
      </c>
      <c r="Q44" s="13"/>
    </row>
    <row r="45" spans="1:17" ht="12.75">
      <c r="A45" s="24">
        <v>36</v>
      </c>
      <c r="B45" s="15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 t="e">
        <f t="shared" si="0"/>
        <v>#DIV/0!</v>
      </c>
      <c r="O45" s="19">
        <f t="shared" si="1"/>
        <v>0</v>
      </c>
      <c r="P45" s="21" t="e">
        <f t="shared" si="2"/>
        <v>#DIV/0!</v>
      </c>
      <c r="Q45" s="13"/>
    </row>
    <row r="46" spans="1:17" ht="12.75">
      <c r="A46" s="24">
        <v>37</v>
      </c>
      <c r="B46" s="15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 t="e">
        <f t="shared" si="0"/>
        <v>#DIV/0!</v>
      </c>
      <c r="O46" s="19">
        <f t="shared" si="1"/>
        <v>0</v>
      </c>
      <c r="P46" s="21" t="e">
        <f t="shared" si="2"/>
        <v>#DIV/0!</v>
      </c>
      <c r="Q46" s="13"/>
    </row>
    <row r="48" ht="13.5" thickBot="1"/>
    <row r="49" spans="1:16" ht="12.75">
      <c r="A49" s="51"/>
      <c r="B49" s="53" t="s">
        <v>7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</row>
    <row r="50" spans="1:16" ht="13.5" thickBot="1">
      <c r="A50" s="52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</row>
    <row r="51" ht="13.5" thickBot="1"/>
    <row r="52" spans="1:2" ht="12.75">
      <c r="A52" s="16"/>
      <c r="B52" s="58" t="s">
        <v>14</v>
      </c>
    </row>
    <row r="53" spans="1:2" ht="13.5" thickBot="1">
      <c r="A53" s="17"/>
      <c r="B53" s="58"/>
    </row>
  </sheetData>
  <sheetProtection/>
  <mergeCells count="22">
    <mergeCell ref="B52:B53"/>
    <mergeCell ref="D8:D9"/>
    <mergeCell ref="Q8:Q9"/>
    <mergeCell ref="K8:K9"/>
    <mergeCell ref="L8:L9"/>
    <mergeCell ref="E8:E9"/>
    <mergeCell ref="F8:F9"/>
    <mergeCell ref="M8:M9"/>
    <mergeCell ref="N8:N9"/>
    <mergeCell ref="G8:G9"/>
    <mergeCell ref="C1:D1"/>
    <mergeCell ref="A6:D6"/>
    <mergeCell ref="B8:B9"/>
    <mergeCell ref="A8:A9"/>
    <mergeCell ref="C8:C9"/>
    <mergeCell ref="A3:Q3"/>
    <mergeCell ref="F5:X6"/>
    <mergeCell ref="H8:H9"/>
    <mergeCell ref="I8:I9"/>
    <mergeCell ref="A49:A50"/>
    <mergeCell ref="B49:P50"/>
    <mergeCell ref="J8:J9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3"/>
  <sheetViews>
    <sheetView tabSelected="1" zoomScale="85" zoomScaleNormal="85" zoomScalePageLayoutView="0" workbookViewId="0" topLeftCell="A1">
      <selection activeCell="AE28" sqref="AE28"/>
    </sheetView>
  </sheetViews>
  <sheetFormatPr defaultColWidth="9.140625" defaultRowHeight="12.75"/>
  <cols>
    <col min="1" max="1" width="4.28125" style="1" customWidth="1"/>
    <col min="2" max="2" width="30.57421875" style="1" bestFit="1" customWidth="1"/>
    <col min="3" max="5" width="8.421875" style="1" bestFit="1" customWidth="1"/>
    <col min="6" max="11" width="8.57421875" style="1" customWidth="1"/>
    <col min="12" max="15" width="8.00390625" style="1" customWidth="1"/>
    <col min="16" max="16" width="9.421875" style="1" bestFit="1" customWidth="1"/>
    <col min="17" max="17" width="8.421875" style="1" bestFit="1" customWidth="1"/>
    <col min="18" max="18" width="8.140625" style="1" customWidth="1"/>
    <col min="19" max="19" width="8.421875" style="1" bestFit="1" customWidth="1"/>
    <col min="20" max="20" width="26.00390625" style="1" customWidth="1"/>
    <col min="21" max="16384" width="9.140625" style="1" customWidth="1"/>
  </cols>
  <sheetData>
    <row r="1" spans="2:5" ht="12.75">
      <c r="B1" s="14" t="s">
        <v>252</v>
      </c>
      <c r="C1" s="41"/>
      <c r="D1" s="41"/>
      <c r="E1" s="2"/>
    </row>
    <row r="2" spans="6:17" ht="13.5" thickBot="1"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0" ht="17.25" thickBot="1" thickTop="1">
      <c r="A3" s="48" t="s">
        <v>289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50"/>
    </row>
    <row r="4" spans="1:19" ht="16.5" thickTop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24" ht="12.75">
      <c r="A5" s="4"/>
      <c r="B5" s="3"/>
      <c r="D5" s="5"/>
      <c r="F5" s="56" t="s">
        <v>290</v>
      </c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</row>
    <row r="6" spans="1:24" ht="13.5" thickBot="1">
      <c r="A6" s="42" t="s">
        <v>13</v>
      </c>
      <c r="B6" s="42"/>
      <c r="C6" s="42"/>
      <c r="D6" s="42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</row>
    <row r="7" spans="2:18" ht="13.5" thickTop="1">
      <c r="B7" s="6"/>
      <c r="R7" s="11"/>
    </row>
    <row r="8" spans="1:20" ht="12.75" customHeight="1">
      <c r="A8" s="45" t="s">
        <v>4</v>
      </c>
      <c r="B8" s="43" t="s">
        <v>0</v>
      </c>
      <c r="C8" s="47">
        <v>40258</v>
      </c>
      <c r="D8" s="47">
        <v>40265</v>
      </c>
      <c r="E8" s="47">
        <v>40286</v>
      </c>
      <c r="F8" s="47">
        <v>40293</v>
      </c>
      <c r="G8" s="47">
        <v>40321</v>
      </c>
      <c r="H8" s="47">
        <v>40328</v>
      </c>
      <c r="I8" s="47">
        <v>40356</v>
      </c>
      <c r="J8" s="47">
        <v>40433</v>
      </c>
      <c r="K8" s="47" t="s">
        <v>17</v>
      </c>
      <c r="L8" s="54" t="s">
        <v>72</v>
      </c>
      <c r="M8" s="54" t="s">
        <v>115</v>
      </c>
      <c r="N8" s="54" t="s">
        <v>116</v>
      </c>
      <c r="O8" s="54" t="s">
        <v>216</v>
      </c>
      <c r="P8" s="43" t="s">
        <v>3</v>
      </c>
      <c r="Q8" s="43" t="s">
        <v>12</v>
      </c>
      <c r="R8" s="4" t="s">
        <v>2</v>
      </c>
      <c r="S8" s="9" t="s">
        <v>1</v>
      </c>
      <c r="T8" s="43" t="s">
        <v>11</v>
      </c>
    </row>
    <row r="9" spans="1:20" ht="13.5" thickBot="1">
      <c r="A9" s="46"/>
      <c r="B9" s="44"/>
      <c r="C9" s="44"/>
      <c r="D9" s="44"/>
      <c r="E9" s="44"/>
      <c r="F9" s="44"/>
      <c r="G9" s="44"/>
      <c r="H9" s="44"/>
      <c r="I9" s="44"/>
      <c r="J9" s="44"/>
      <c r="K9" s="44"/>
      <c r="L9" s="55"/>
      <c r="M9" s="55"/>
      <c r="N9" s="55"/>
      <c r="O9" s="55"/>
      <c r="P9" s="44"/>
      <c r="Q9" s="44"/>
      <c r="R9" s="12" t="s">
        <v>5</v>
      </c>
      <c r="S9" s="10" t="s">
        <v>6</v>
      </c>
      <c r="T9" s="44"/>
    </row>
    <row r="10" spans="1:20" ht="13.5" thickTop="1">
      <c r="A10" s="24">
        <v>1</v>
      </c>
      <c r="B10" s="15" t="s">
        <v>61</v>
      </c>
      <c r="C10" s="20"/>
      <c r="D10" s="20">
        <v>0.59444</v>
      </c>
      <c r="E10" s="20"/>
      <c r="F10" s="20" t="s">
        <v>254</v>
      </c>
      <c r="G10" s="20"/>
      <c r="H10" s="20"/>
      <c r="I10" s="20">
        <v>0.66032</v>
      </c>
      <c r="J10" s="20">
        <v>0.62222</v>
      </c>
      <c r="K10" s="20"/>
      <c r="L10" s="20"/>
      <c r="M10" s="20"/>
      <c r="N10" s="20"/>
      <c r="O10" s="20"/>
      <c r="P10" s="20">
        <v>0.67018</v>
      </c>
      <c r="Q10" s="20">
        <f aca="true" t="shared" si="0" ref="Q10:Q38">AVERAGE(C10:P10)</f>
        <v>0.63679</v>
      </c>
      <c r="R10" s="19">
        <f aca="true" t="shared" si="1" ref="R10:R38">COUNTA(C10:P10)/2</f>
        <v>2.5</v>
      </c>
      <c r="S10" s="21">
        <f aca="true" t="shared" si="2" ref="S10:S38">SUM(PRODUCT(Q10,100))+(R10)</f>
        <v>66.179</v>
      </c>
      <c r="T10" s="39" t="s">
        <v>282</v>
      </c>
    </row>
    <row r="11" spans="1:20" ht="12.75">
      <c r="A11" s="24">
        <v>2</v>
      </c>
      <c r="B11" s="27" t="s">
        <v>70</v>
      </c>
      <c r="C11" s="28"/>
      <c r="D11" s="28"/>
      <c r="E11" s="28"/>
      <c r="F11" s="28"/>
      <c r="G11" s="28"/>
      <c r="H11" s="28"/>
      <c r="I11" s="28"/>
      <c r="J11" s="28"/>
      <c r="K11" s="28"/>
      <c r="L11" s="28">
        <v>0.63684</v>
      </c>
      <c r="M11" s="28"/>
      <c r="N11" s="28"/>
      <c r="O11" s="28">
        <v>0.66667</v>
      </c>
      <c r="P11" s="28"/>
      <c r="Q11" s="28">
        <f t="shared" si="0"/>
        <v>0.651755</v>
      </c>
      <c r="R11" s="29">
        <f t="shared" si="1"/>
        <v>1</v>
      </c>
      <c r="S11" s="30">
        <f t="shared" si="2"/>
        <v>66.1755</v>
      </c>
      <c r="T11" s="18"/>
    </row>
    <row r="12" spans="1:20" ht="12.75">
      <c r="A12" s="24">
        <v>3</v>
      </c>
      <c r="B12" s="27" t="s">
        <v>127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>
        <v>0.66296</v>
      </c>
      <c r="N12" s="28">
        <v>0.63684</v>
      </c>
      <c r="O12" s="28"/>
      <c r="P12" s="28"/>
      <c r="Q12" s="28">
        <f t="shared" si="0"/>
        <v>0.6498999999999999</v>
      </c>
      <c r="R12" s="29">
        <f t="shared" si="1"/>
        <v>1</v>
      </c>
      <c r="S12" s="30">
        <f t="shared" si="2"/>
        <v>65.99</v>
      </c>
      <c r="T12" s="18"/>
    </row>
    <row r="13" spans="1:20" ht="12.75">
      <c r="A13" s="24">
        <v>4</v>
      </c>
      <c r="B13" s="27" t="s">
        <v>129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>
        <v>0.61667</v>
      </c>
      <c r="N13" s="28">
        <v>0.65614</v>
      </c>
      <c r="O13" s="28"/>
      <c r="P13" s="28"/>
      <c r="Q13" s="28">
        <f t="shared" si="0"/>
        <v>0.636405</v>
      </c>
      <c r="R13" s="29">
        <f t="shared" si="1"/>
        <v>1</v>
      </c>
      <c r="S13" s="30">
        <f t="shared" si="2"/>
        <v>64.6405</v>
      </c>
      <c r="T13" s="13"/>
    </row>
    <row r="14" spans="1:20" ht="12.75">
      <c r="A14" s="24">
        <v>5</v>
      </c>
      <c r="B14" s="27" t="s">
        <v>128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>
        <v>0.62037</v>
      </c>
      <c r="N14" s="28">
        <v>0.62982</v>
      </c>
      <c r="O14" s="28"/>
      <c r="P14" s="28"/>
      <c r="Q14" s="28">
        <f t="shared" si="0"/>
        <v>0.625095</v>
      </c>
      <c r="R14" s="29">
        <f t="shared" si="1"/>
        <v>1</v>
      </c>
      <c r="S14" s="30">
        <f t="shared" si="2"/>
        <v>63.509499999999996</v>
      </c>
      <c r="T14" s="13"/>
    </row>
    <row r="15" spans="1:20" ht="12.75">
      <c r="A15" s="24">
        <v>6</v>
      </c>
      <c r="B15" s="27" t="s">
        <v>135</v>
      </c>
      <c r="C15" s="28"/>
      <c r="D15" s="28"/>
      <c r="E15" s="28"/>
      <c r="F15" s="28"/>
      <c r="G15" s="28">
        <v>0.62037</v>
      </c>
      <c r="H15" s="28"/>
      <c r="I15" s="28"/>
      <c r="J15" s="28"/>
      <c r="K15" s="28"/>
      <c r="L15" s="28"/>
      <c r="M15" s="28"/>
      <c r="N15" s="28"/>
      <c r="O15" s="28"/>
      <c r="P15" s="28"/>
      <c r="Q15" s="28">
        <f t="shared" si="0"/>
        <v>0.62037</v>
      </c>
      <c r="R15" s="29">
        <f t="shared" si="1"/>
        <v>0.5</v>
      </c>
      <c r="S15" s="30">
        <f t="shared" si="2"/>
        <v>62.537</v>
      </c>
      <c r="T15" s="13"/>
    </row>
    <row r="16" spans="1:20" ht="12.75">
      <c r="A16" s="24">
        <v>7</v>
      </c>
      <c r="B16" s="27" t="s">
        <v>226</v>
      </c>
      <c r="C16" s="28"/>
      <c r="D16" s="28"/>
      <c r="E16" s="28"/>
      <c r="F16" s="28"/>
      <c r="G16" s="28"/>
      <c r="H16" s="28"/>
      <c r="I16" s="34"/>
      <c r="J16" s="28"/>
      <c r="K16" s="28">
        <v>0.61582</v>
      </c>
      <c r="L16" s="28"/>
      <c r="M16" s="28"/>
      <c r="N16" s="28"/>
      <c r="O16" s="28"/>
      <c r="P16" s="28"/>
      <c r="Q16" s="28">
        <f t="shared" si="0"/>
        <v>0.61582</v>
      </c>
      <c r="R16" s="29">
        <f t="shared" si="1"/>
        <v>0.5</v>
      </c>
      <c r="S16" s="30">
        <f t="shared" si="2"/>
        <v>62.082</v>
      </c>
      <c r="T16" s="13"/>
    </row>
    <row r="17" spans="1:20" ht="12.75">
      <c r="A17" s="24">
        <v>8</v>
      </c>
      <c r="B17" s="27" t="s">
        <v>94</v>
      </c>
      <c r="C17" s="28"/>
      <c r="D17" s="28"/>
      <c r="E17" s="28"/>
      <c r="F17" s="28">
        <v>0.61296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>
        <f t="shared" si="0"/>
        <v>0.61296</v>
      </c>
      <c r="R17" s="29">
        <f t="shared" si="1"/>
        <v>0.5</v>
      </c>
      <c r="S17" s="30">
        <f t="shared" si="2"/>
        <v>61.79599999999999</v>
      </c>
      <c r="T17" s="13"/>
    </row>
    <row r="18" spans="1:20" ht="12.75">
      <c r="A18" s="24">
        <v>9</v>
      </c>
      <c r="B18" s="27" t="s">
        <v>60</v>
      </c>
      <c r="C18" s="28"/>
      <c r="D18" s="28">
        <v>0.60926</v>
      </c>
      <c r="E18" s="28"/>
      <c r="F18" s="28">
        <v>0.60556</v>
      </c>
      <c r="G18" s="28"/>
      <c r="H18" s="28">
        <v>0.58889</v>
      </c>
      <c r="I18" s="28"/>
      <c r="J18" s="28"/>
      <c r="K18" s="28"/>
      <c r="L18" s="28"/>
      <c r="M18" s="28"/>
      <c r="N18" s="28"/>
      <c r="O18" s="28"/>
      <c r="P18" s="28"/>
      <c r="Q18" s="28">
        <f t="shared" si="0"/>
        <v>0.6012366666666668</v>
      </c>
      <c r="R18" s="29">
        <f t="shared" si="1"/>
        <v>1.5</v>
      </c>
      <c r="S18" s="30">
        <f t="shared" si="2"/>
        <v>61.62366666666667</v>
      </c>
      <c r="T18" s="13"/>
    </row>
    <row r="19" spans="1:20" ht="12.75">
      <c r="A19" s="25">
        <v>10</v>
      </c>
      <c r="B19" s="31" t="s">
        <v>95</v>
      </c>
      <c r="C19" s="32"/>
      <c r="D19" s="32"/>
      <c r="E19" s="32"/>
      <c r="F19" s="32">
        <v>0.61111</v>
      </c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>
        <f t="shared" si="0"/>
        <v>0.61111</v>
      </c>
      <c r="R19" s="29">
        <f t="shared" si="1"/>
        <v>0.5</v>
      </c>
      <c r="S19" s="30">
        <f t="shared" si="2"/>
        <v>61.611000000000004</v>
      </c>
      <c r="T19" s="13"/>
    </row>
    <row r="20" spans="1:20" ht="12.75">
      <c r="A20" s="24">
        <v>11</v>
      </c>
      <c r="B20" s="27" t="s">
        <v>227</v>
      </c>
      <c r="C20" s="28"/>
      <c r="D20" s="28"/>
      <c r="E20" s="28"/>
      <c r="F20" s="28"/>
      <c r="G20" s="28"/>
      <c r="H20" s="28"/>
      <c r="I20" s="28"/>
      <c r="J20" s="28"/>
      <c r="K20" s="28">
        <v>0.6</v>
      </c>
      <c r="L20" s="28"/>
      <c r="M20" s="28"/>
      <c r="N20" s="28"/>
      <c r="O20" s="28"/>
      <c r="P20" s="28"/>
      <c r="Q20" s="28">
        <f t="shared" si="0"/>
        <v>0.6</v>
      </c>
      <c r="R20" s="29">
        <f t="shared" si="1"/>
        <v>0.5</v>
      </c>
      <c r="S20" s="30">
        <f t="shared" si="2"/>
        <v>60.5</v>
      </c>
      <c r="T20" s="13"/>
    </row>
    <row r="21" spans="1:20" ht="12.75">
      <c r="A21" s="24">
        <v>12</v>
      </c>
      <c r="B21" s="27" t="s">
        <v>82</v>
      </c>
      <c r="C21" s="28"/>
      <c r="D21" s="28"/>
      <c r="E21" s="28">
        <v>0.58889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>
        <f t="shared" si="0"/>
        <v>0.58889</v>
      </c>
      <c r="R21" s="29">
        <f t="shared" si="1"/>
        <v>0.5</v>
      </c>
      <c r="S21" s="30">
        <f t="shared" si="2"/>
        <v>59.389</v>
      </c>
      <c r="T21" s="13"/>
    </row>
    <row r="22" spans="1:20" ht="12.75">
      <c r="A22" s="24">
        <v>13</v>
      </c>
      <c r="B22" s="27" t="s">
        <v>228</v>
      </c>
      <c r="C22" s="28"/>
      <c r="D22" s="28"/>
      <c r="E22" s="28"/>
      <c r="F22" s="28"/>
      <c r="G22" s="28"/>
      <c r="H22" s="28"/>
      <c r="I22" s="28"/>
      <c r="J22" s="28"/>
      <c r="K22" s="28">
        <v>0.58889</v>
      </c>
      <c r="L22" s="28"/>
      <c r="M22" s="28"/>
      <c r="N22" s="28"/>
      <c r="O22" s="28"/>
      <c r="P22" s="28"/>
      <c r="Q22" s="28">
        <f t="shared" si="0"/>
        <v>0.58889</v>
      </c>
      <c r="R22" s="29">
        <f t="shared" si="1"/>
        <v>0.5</v>
      </c>
      <c r="S22" s="30">
        <f t="shared" si="2"/>
        <v>59.389</v>
      </c>
      <c r="T22" s="13"/>
    </row>
    <row r="23" spans="1:20" ht="12.75">
      <c r="A23" s="24">
        <v>14</v>
      </c>
      <c r="B23" s="27" t="s">
        <v>83</v>
      </c>
      <c r="C23" s="28"/>
      <c r="D23" s="28"/>
      <c r="E23" s="28">
        <v>0.58333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>
        <f t="shared" si="0"/>
        <v>0.58333</v>
      </c>
      <c r="R23" s="29">
        <f t="shared" si="1"/>
        <v>0.5</v>
      </c>
      <c r="S23" s="30">
        <f t="shared" si="2"/>
        <v>58.833</v>
      </c>
      <c r="T23" s="13"/>
    </row>
    <row r="24" spans="1:20" ht="12.75">
      <c r="A24" s="24">
        <v>15</v>
      </c>
      <c r="B24" s="27" t="s">
        <v>175</v>
      </c>
      <c r="C24" s="28"/>
      <c r="D24" s="28"/>
      <c r="E24" s="28"/>
      <c r="F24" s="28"/>
      <c r="G24" s="28"/>
      <c r="H24" s="28">
        <v>0.58148</v>
      </c>
      <c r="I24" s="28"/>
      <c r="J24" s="28"/>
      <c r="K24" s="28"/>
      <c r="L24" s="28"/>
      <c r="M24" s="28"/>
      <c r="N24" s="28"/>
      <c r="O24" s="28"/>
      <c r="P24" s="28"/>
      <c r="Q24" s="28">
        <f t="shared" si="0"/>
        <v>0.58148</v>
      </c>
      <c r="R24" s="29">
        <f t="shared" si="1"/>
        <v>0.5</v>
      </c>
      <c r="S24" s="30">
        <f t="shared" si="2"/>
        <v>58.647999999999996</v>
      </c>
      <c r="T24" s="13"/>
    </row>
    <row r="25" spans="1:20" ht="12.75">
      <c r="A25" s="24">
        <v>16</v>
      </c>
      <c r="B25" s="27" t="s">
        <v>176</v>
      </c>
      <c r="C25" s="28"/>
      <c r="D25" s="28"/>
      <c r="E25" s="28"/>
      <c r="F25" s="28"/>
      <c r="G25" s="28"/>
      <c r="H25" s="28">
        <v>0.57963</v>
      </c>
      <c r="I25" s="34"/>
      <c r="J25" s="28"/>
      <c r="K25" s="28"/>
      <c r="L25" s="28"/>
      <c r="M25" s="28"/>
      <c r="N25" s="28"/>
      <c r="O25" s="28"/>
      <c r="P25" s="28"/>
      <c r="Q25" s="28">
        <f t="shared" si="0"/>
        <v>0.57963</v>
      </c>
      <c r="R25" s="29">
        <f t="shared" si="1"/>
        <v>0.5</v>
      </c>
      <c r="S25" s="30">
        <f t="shared" si="2"/>
        <v>58.463</v>
      </c>
      <c r="T25" s="13"/>
    </row>
    <row r="26" spans="1:20" ht="12.75">
      <c r="A26" s="24">
        <v>17</v>
      </c>
      <c r="B26" s="27" t="s">
        <v>177</v>
      </c>
      <c r="C26" s="28"/>
      <c r="D26" s="28"/>
      <c r="E26" s="28"/>
      <c r="F26" s="28"/>
      <c r="G26" s="28"/>
      <c r="H26" s="28">
        <v>0.57778</v>
      </c>
      <c r="I26" s="28"/>
      <c r="J26" s="28"/>
      <c r="K26" s="28"/>
      <c r="L26" s="28"/>
      <c r="M26" s="28"/>
      <c r="N26" s="28"/>
      <c r="O26" s="28"/>
      <c r="P26" s="28"/>
      <c r="Q26" s="28">
        <f t="shared" si="0"/>
        <v>0.57778</v>
      </c>
      <c r="R26" s="29">
        <f t="shared" si="1"/>
        <v>0.5</v>
      </c>
      <c r="S26" s="30">
        <f t="shared" si="2"/>
        <v>58.278</v>
      </c>
      <c r="T26" s="13"/>
    </row>
    <row r="27" spans="1:20" ht="12.75">
      <c r="A27" s="24">
        <v>18</v>
      </c>
      <c r="B27" s="27" t="s">
        <v>136</v>
      </c>
      <c r="C27" s="28"/>
      <c r="D27" s="28"/>
      <c r="E27" s="28"/>
      <c r="F27" s="28"/>
      <c r="G27" s="28">
        <v>0.57407</v>
      </c>
      <c r="H27" s="28"/>
      <c r="I27" s="34"/>
      <c r="J27" s="28"/>
      <c r="K27" s="28"/>
      <c r="L27" s="28"/>
      <c r="M27" s="28"/>
      <c r="N27" s="28"/>
      <c r="O27" s="28"/>
      <c r="P27" s="28"/>
      <c r="Q27" s="28">
        <f t="shared" si="0"/>
        <v>0.57407</v>
      </c>
      <c r="R27" s="29">
        <f t="shared" si="1"/>
        <v>0.5</v>
      </c>
      <c r="S27" s="30">
        <f t="shared" si="2"/>
        <v>57.907</v>
      </c>
      <c r="T27" s="13"/>
    </row>
    <row r="28" spans="1:20" ht="12.75">
      <c r="A28" s="24">
        <v>19</v>
      </c>
      <c r="B28" s="27" t="s">
        <v>27</v>
      </c>
      <c r="C28" s="28">
        <v>0.57037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>
        <f t="shared" si="0"/>
        <v>0.57037</v>
      </c>
      <c r="R28" s="29">
        <f t="shared" si="1"/>
        <v>0.5</v>
      </c>
      <c r="S28" s="30">
        <f t="shared" si="2"/>
        <v>57.537000000000006</v>
      </c>
      <c r="T28" s="13"/>
    </row>
    <row r="29" spans="1:20" ht="12.75">
      <c r="A29" s="25">
        <v>20</v>
      </c>
      <c r="B29" s="27" t="s">
        <v>84</v>
      </c>
      <c r="C29" s="28"/>
      <c r="D29" s="28"/>
      <c r="E29" s="28">
        <v>0.57963</v>
      </c>
      <c r="F29" s="28"/>
      <c r="G29" s="28"/>
      <c r="H29" s="28">
        <v>0.54444</v>
      </c>
      <c r="I29" s="28"/>
      <c r="J29" s="28"/>
      <c r="K29" s="28"/>
      <c r="L29" s="28"/>
      <c r="M29" s="28"/>
      <c r="N29" s="28"/>
      <c r="O29" s="28"/>
      <c r="P29" s="28"/>
      <c r="Q29" s="28">
        <f t="shared" si="0"/>
        <v>0.5620350000000001</v>
      </c>
      <c r="R29" s="29">
        <f t="shared" si="1"/>
        <v>1</v>
      </c>
      <c r="S29" s="30">
        <f t="shared" si="2"/>
        <v>57.203500000000005</v>
      </c>
      <c r="T29" s="13"/>
    </row>
    <row r="30" spans="1:20" ht="12.75">
      <c r="A30" s="24">
        <v>21</v>
      </c>
      <c r="B30" s="27" t="s">
        <v>62</v>
      </c>
      <c r="C30" s="28"/>
      <c r="D30" s="28">
        <v>0.56667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>
        <f t="shared" si="0"/>
        <v>0.56667</v>
      </c>
      <c r="R30" s="29">
        <f t="shared" si="1"/>
        <v>0.5</v>
      </c>
      <c r="S30" s="30">
        <f t="shared" si="2"/>
        <v>57.167</v>
      </c>
      <c r="T30" s="13"/>
    </row>
    <row r="31" spans="1:20" ht="12.75">
      <c r="A31" s="24">
        <v>22</v>
      </c>
      <c r="B31" s="27" t="s">
        <v>206</v>
      </c>
      <c r="C31" s="28"/>
      <c r="D31" s="28"/>
      <c r="E31" s="28"/>
      <c r="F31" s="28"/>
      <c r="G31" s="28"/>
      <c r="H31" s="28"/>
      <c r="I31" s="28"/>
      <c r="J31" s="28">
        <v>0.56296</v>
      </c>
      <c r="K31" s="28"/>
      <c r="L31" s="28"/>
      <c r="M31" s="28"/>
      <c r="N31" s="28"/>
      <c r="O31" s="28"/>
      <c r="P31" s="28"/>
      <c r="Q31" s="28">
        <f t="shared" si="0"/>
        <v>0.56296</v>
      </c>
      <c r="R31" s="29">
        <f t="shared" si="1"/>
        <v>0.5</v>
      </c>
      <c r="S31" s="30">
        <f t="shared" si="2"/>
        <v>56.796</v>
      </c>
      <c r="T31" s="13"/>
    </row>
    <row r="32" spans="1:20" ht="12.75">
      <c r="A32" s="24">
        <v>23</v>
      </c>
      <c r="B32" s="27" t="s">
        <v>28</v>
      </c>
      <c r="C32" s="28">
        <v>0.54259</v>
      </c>
      <c r="D32" s="28">
        <v>0.49259</v>
      </c>
      <c r="E32" s="28">
        <v>0.52778</v>
      </c>
      <c r="F32" s="28"/>
      <c r="G32" s="28">
        <v>0.62037</v>
      </c>
      <c r="H32" s="28"/>
      <c r="I32" s="28"/>
      <c r="J32" s="28"/>
      <c r="K32" s="28"/>
      <c r="L32" s="28"/>
      <c r="M32" s="28"/>
      <c r="N32" s="28"/>
      <c r="O32" s="28"/>
      <c r="P32" s="28"/>
      <c r="Q32" s="28">
        <f t="shared" si="0"/>
        <v>0.5458324999999999</v>
      </c>
      <c r="R32" s="29">
        <f t="shared" si="1"/>
        <v>2</v>
      </c>
      <c r="S32" s="30">
        <f t="shared" si="2"/>
        <v>56.58324999999999</v>
      </c>
      <c r="T32" s="13"/>
    </row>
    <row r="33" spans="1:20" ht="12.75">
      <c r="A33" s="24">
        <v>24</v>
      </c>
      <c r="B33" s="27" t="s">
        <v>137</v>
      </c>
      <c r="C33" s="28"/>
      <c r="D33" s="28"/>
      <c r="E33" s="28"/>
      <c r="F33" s="28"/>
      <c r="G33" s="28">
        <v>0.55741</v>
      </c>
      <c r="H33" s="28"/>
      <c r="I33" s="28"/>
      <c r="J33" s="28"/>
      <c r="K33" s="28"/>
      <c r="L33" s="28"/>
      <c r="M33" s="28"/>
      <c r="N33" s="28"/>
      <c r="O33" s="28"/>
      <c r="P33" s="28"/>
      <c r="Q33" s="28">
        <f t="shared" si="0"/>
        <v>0.55741</v>
      </c>
      <c r="R33" s="29">
        <f t="shared" si="1"/>
        <v>0.5</v>
      </c>
      <c r="S33" s="30">
        <f t="shared" si="2"/>
        <v>56.241</v>
      </c>
      <c r="T33" s="13"/>
    </row>
    <row r="34" spans="1:20" ht="12.75">
      <c r="A34" s="24">
        <v>25</v>
      </c>
      <c r="B34" s="27" t="s">
        <v>207</v>
      </c>
      <c r="C34" s="28"/>
      <c r="D34" s="28"/>
      <c r="E34" s="28"/>
      <c r="F34" s="28"/>
      <c r="G34" s="28"/>
      <c r="H34" s="28"/>
      <c r="I34" s="28"/>
      <c r="J34" s="28">
        <v>0.55741</v>
      </c>
      <c r="K34" s="28"/>
      <c r="L34" s="28"/>
      <c r="M34" s="28"/>
      <c r="N34" s="28"/>
      <c r="O34" s="28"/>
      <c r="P34" s="28"/>
      <c r="Q34" s="28">
        <f t="shared" si="0"/>
        <v>0.55741</v>
      </c>
      <c r="R34" s="29">
        <f t="shared" si="1"/>
        <v>0.5</v>
      </c>
      <c r="S34" s="30">
        <f t="shared" si="2"/>
        <v>56.241</v>
      </c>
      <c r="T34" s="13"/>
    </row>
    <row r="35" spans="1:20" ht="12.75">
      <c r="A35" s="24">
        <v>26</v>
      </c>
      <c r="B35" s="27" t="s">
        <v>178</v>
      </c>
      <c r="C35" s="28"/>
      <c r="D35" s="28"/>
      <c r="E35" s="28"/>
      <c r="F35" s="28"/>
      <c r="G35" s="28"/>
      <c r="H35" s="28">
        <v>0.5537</v>
      </c>
      <c r="I35" s="28"/>
      <c r="J35" s="28"/>
      <c r="K35" s="28"/>
      <c r="L35" s="28"/>
      <c r="M35" s="28"/>
      <c r="N35" s="28"/>
      <c r="O35" s="28"/>
      <c r="P35" s="28"/>
      <c r="Q35" s="28">
        <f t="shared" si="0"/>
        <v>0.5537</v>
      </c>
      <c r="R35" s="29">
        <f t="shared" si="1"/>
        <v>0.5</v>
      </c>
      <c r="S35" s="30">
        <f t="shared" si="2"/>
        <v>55.87</v>
      </c>
      <c r="T35" s="13"/>
    </row>
    <row r="36" spans="1:20" ht="12.75">
      <c r="A36" s="24">
        <v>27</v>
      </c>
      <c r="B36" s="27" t="s">
        <v>179</v>
      </c>
      <c r="C36" s="28"/>
      <c r="D36" s="28"/>
      <c r="E36" s="28"/>
      <c r="F36" s="28"/>
      <c r="G36" s="28"/>
      <c r="H36" s="28">
        <v>0.54815</v>
      </c>
      <c r="I36" s="28"/>
      <c r="J36" s="28"/>
      <c r="K36" s="28"/>
      <c r="L36" s="28"/>
      <c r="M36" s="28"/>
      <c r="N36" s="28"/>
      <c r="O36" s="28"/>
      <c r="P36" s="28"/>
      <c r="Q36" s="28">
        <f t="shared" si="0"/>
        <v>0.54815</v>
      </c>
      <c r="R36" s="29">
        <f t="shared" si="1"/>
        <v>0.5</v>
      </c>
      <c r="S36" s="30">
        <f t="shared" si="2"/>
        <v>55.315000000000005</v>
      </c>
      <c r="T36" s="13"/>
    </row>
    <row r="37" spans="1:20" ht="12.75">
      <c r="A37" s="24">
        <v>28</v>
      </c>
      <c r="B37" s="27" t="s">
        <v>180</v>
      </c>
      <c r="C37" s="28"/>
      <c r="D37" s="28"/>
      <c r="E37" s="28"/>
      <c r="F37" s="28"/>
      <c r="G37" s="28"/>
      <c r="H37" s="28">
        <v>0.54444</v>
      </c>
      <c r="I37" s="28"/>
      <c r="J37" s="28"/>
      <c r="K37" s="28"/>
      <c r="L37" s="28"/>
      <c r="M37" s="28"/>
      <c r="N37" s="28"/>
      <c r="O37" s="28"/>
      <c r="P37" s="28"/>
      <c r="Q37" s="28">
        <f t="shared" si="0"/>
        <v>0.54444</v>
      </c>
      <c r="R37" s="29">
        <f t="shared" si="1"/>
        <v>0.5</v>
      </c>
      <c r="S37" s="30">
        <f t="shared" si="2"/>
        <v>54.944</v>
      </c>
      <c r="T37" s="13"/>
    </row>
    <row r="38" spans="1:20" ht="12.75">
      <c r="A38" s="24">
        <v>29</v>
      </c>
      <c r="B38" s="27" t="s">
        <v>63</v>
      </c>
      <c r="C38" s="28"/>
      <c r="D38" s="28">
        <v>0.53889</v>
      </c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>
        <f t="shared" si="0"/>
        <v>0.53889</v>
      </c>
      <c r="R38" s="29">
        <f t="shared" si="1"/>
        <v>0.5</v>
      </c>
      <c r="S38" s="30">
        <f t="shared" si="2"/>
        <v>54.388999999999996</v>
      </c>
      <c r="T38" s="13"/>
    </row>
    <row r="39" spans="1:20" ht="12.75">
      <c r="A39" s="25">
        <v>30</v>
      </c>
      <c r="B39" s="27" t="s">
        <v>280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>
        <v>0.62105</v>
      </c>
      <c r="Q39" s="28">
        <f aca="true" t="shared" si="3" ref="Q39:Q46">AVERAGE(C39:P39)</f>
        <v>0.62105</v>
      </c>
      <c r="R39" s="29">
        <f aca="true" t="shared" si="4" ref="R39:R46">COUNTA(C39:P39)/2</f>
        <v>0.5</v>
      </c>
      <c r="S39" s="30">
        <f aca="true" t="shared" si="5" ref="S39:S46">SUM(PRODUCT(Q39,100))+(R39)</f>
        <v>62.605</v>
      </c>
      <c r="T39" s="13"/>
    </row>
    <row r="40" spans="1:20" ht="12.75">
      <c r="A40" s="24">
        <v>31</v>
      </c>
      <c r="B40" s="27" t="s">
        <v>281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>
        <v>0.60702</v>
      </c>
      <c r="Q40" s="28">
        <f t="shared" si="3"/>
        <v>0.60702</v>
      </c>
      <c r="R40" s="29">
        <f t="shared" si="4"/>
        <v>0.5</v>
      </c>
      <c r="S40" s="30">
        <f t="shared" si="5"/>
        <v>61.202</v>
      </c>
      <c r="T40" s="13"/>
    </row>
    <row r="41" spans="1:20" ht="12.75">
      <c r="A41" s="24">
        <v>32</v>
      </c>
      <c r="B41" s="15"/>
      <c r="C41" s="20"/>
      <c r="D41" s="20"/>
      <c r="E41" s="20"/>
      <c r="F41" s="20"/>
      <c r="G41" s="20"/>
      <c r="H41" s="20"/>
      <c r="I41" s="26"/>
      <c r="J41" s="20"/>
      <c r="K41" s="20"/>
      <c r="L41" s="20"/>
      <c r="M41" s="20"/>
      <c r="N41" s="20"/>
      <c r="O41" s="20"/>
      <c r="P41" s="20"/>
      <c r="Q41" s="20" t="e">
        <f t="shared" si="3"/>
        <v>#DIV/0!</v>
      </c>
      <c r="R41" s="19">
        <f t="shared" si="4"/>
        <v>0</v>
      </c>
      <c r="S41" s="21" t="e">
        <f t="shared" si="5"/>
        <v>#DIV/0!</v>
      </c>
      <c r="T41" s="13"/>
    </row>
    <row r="42" spans="1:20" ht="12.75">
      <c r="A42" s="24">
        <v>33</v>
      </c>
      <c r="B42" s="15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 t="e">
        <f t="shared" si="3"/>
        <v>#DIV/0!</v>
      </c>
      <c r="R42" s="19">
        <f t="shared" si="4"/>
        <v>0</v>
      </c>
      <c r="S42" s="21" t="e">
        <f t="shared" si="5"/>
        <v>#DIV/0!</v>
      </c>
      <c r="T42" s="13"/>
    </row>
    <row r="43" spans="1:20" ht="12.75">
      <c r="A43" s="24">
        <v>34</v>
      </c>
      <c r="B43" s="15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 t="e">
        <f t="shared" si="3"/>
        <v>#DIV/0!</v>
      </c>
      <c r="R43" s="19">
        <f t="shared" si="4"/>
        <v>0</v>
      </c>
      <c r="S43" s="21" t="e">
        <f t="shared" si="5"/>
        <v>#DIV/0!</v>
      </c>
      <c r="T43" s="13"/>
    </row>
    <row r="44" spans="1:20" ht="12.75">
      <c r="A44" s="24">
        <v>35</v>
      </c>
      <c r="B44" s="15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 t="e">
        <f t="shared" si="3"/>
        <v>#DIV/0!</v>
      </c>
      <c r="R44" s="19">
        <f t="shared" si="4"/>
        <v>0</v>
      </c>
      <c r="S44" s="21" t="e">
        <f t="shared" si="5"/>
        <v>#DIV/0!</v>
      </c>
      <c r="T44" s="13"/>
    </row>
    <row r="45" spans="1:20" ht="12.75">
      <c r="A45" s="24">
        <v>36</v>
      </c>
      <c r="B45" s="15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 t="e">
        <f t="shared" si="3"/>
        <v>#DIV/0!</v>
      </c>
      <c r="R45" s="19">
        <f t="shared" si="4"/>
        <v>0</v>
      </c>
      <c r="S45" s="21" t="e">
        <f t="shared" si="5"/>
        <v>#DIV/0!</v>
      </c>
      <c r="T45" s="13"/>
    </row>
    <row r="46" spans="1:20" ht="12.75">
      <c r="A46" s="24">
        <v>37</v>
      </c>
      <c r="B46" s="15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 t="e">
        <f t="shared" si="3"/>
        <v>#DIV/0!</v>
      </c>
      <c r="R46" s="19">
        <f t="shared" si="4"/>
        <v>0</v>
      </c>
      <c r="S46" s="21" t="e">
        <f t="shared" si="5"/>
        <v>#DIV/0!</v>
      </c>
      <c r="T46" s="13"/>
    </row>
    <row r="48" ht="13.5" thickBot="1"/>
    <row r="49" spans="1:19" ht="12.75">
      <c r="A49" s="51"/>
      <c r="B49" s="53" t="s">
        <v>7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</row>
    <row r="50" spans="1:19" ht="13.5" thickBot="1">
      <c r="A50" s="52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</row>
    <row r="51" ht="13.5" thickBot="1"/>
    <row r="52" spans="1:2" ht="12.75">
      <c r="A52" s="16"/>
      <c r="B52" s="58" t="s">
        <v>14</v>
      </c>
    </row>
    <row r="53" spans="1:2" ht="13.5" thickBot="1">
      <c r="A53" s="17"/>
      <c r="B53" s="58"/>
    </row>
  </sheetData>
  <sheetProtection/>
  <mergeCells count="25">
    <mergeCell ref="F5:X6"/>
    <mergeCell ref="B52:B53"/>
    <mergeCell ref="T8:T9"/>
    <mergeCell ref="M8:M9"/>
    <mergeCell ref="N8:N9"/>
    <mergeCell ref="E8:E9"/>
    <mergeCell ref="F8:F9"/>
    <mergeCell ref="P8:P9"/>
    <mergeCell ref="Q8:Q9"/>
    <mergeCell ref="A49:A50"/>
    <mergeCell ref="B49:S50"/>
    <mergeCell ref="K8:K9"/>
    <mergeCell ref="L8:L9"/>
    <mergeCell ref="O8:O9"/>
    <mergeCell ref="G8:G9"/>
    <mergeCell ref="H8:H9"/>
    <mergeCell ref="I8:I9"/>
    <mergeCell ref="J8:J9"/>
    <mergeCell ref="C1:D1"/>
    <mergeCell ref="A6:D6"/>
    <mergeCell ref="B8:B9"/>
    <mergeCell ref="A8:A9"/>
    <mergeCell ref="C8:C9"/>
    <mergeCell ref="D8:D9"/>
    <mergeCell ref="A3:T3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9"/>
  <sheetViews>
    <sheetView tabSelected="1" zoomScale="85" zoomScaleNormal="85" zoomScalePageLayoutView="0" workbookViewId="0" topLeftCell="A1">
      <selection activeCell="AE28" sqref="AE28"/>
    </sheetView>
  </sheetViews>
  <sheetFormatPr defaultColWidth="9.140625" defaultRowHeight="12.75"/>
  <cols>
    <col min="1" max="1" width="4.28125" style="1" customWidth="1"/>
    <col min="2" max="2" width="30.57421875" style="1" bestFit="1" customWidth="1"/>
    <col min="3" max="5" width="8.421875" style="1" bestFit="1" customWidth="1"/>
    <col min="6" max="11" width="8.57421875" style="1" customWidth="1"/>
    <col min="12" max="15" width="8.00390625" style="1" customWidth="1"/>
    <col min="16" max="16" width="9.421875" style="1" bestFit="1" customWidth="1"/>
    <col min="17" max="17" width="8.421875" style="1" bestFit="1" customWidth="1"/>
    <col min="18" max="18" width="8.140625" style="1" customWidth="1"/>
    <col min="19" max="19" width="8.421875" style="1" bestFit="1" customWidth="1"/>
    <col min="20" max="20" width="26.00390625" style="1" customWidth="1"/>
    <col min="21" max="16384" width="9.140625" style="1" customWidth="1"/>
  </cols>
  <sheetData>
    <row r="1" spans="2:5" ht="12.75">
      <c r="B1" s="14" t="s">
        <v>252</v>
      </c>
      <c r="C1" s="41"/>
      <c r="D1" s="41"/>
      <c r="E1" s="2"/>
    </row>
    <row r="2" spans="6:17" ht="13.5" thickBot="1"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0" ht="17.25" thickBot="1" thickTop="1">
      <c r="A3" s="48" t="s">
        <v>289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50"/>
    </row>
    <row r="4" spans="1:19" ht="16.5" thickTop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24" ht="12.75">
      <c r="A5" s="4"/>
      <c r="B5" s="3"/>
      <c r="D5" s="5"/>
      <c r="F5" s="56" t="s">
        <v>290</v>
      </c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</row>
    <row r="6" spans="1:24" ht="13.5" thickBot="1">
      <c r="A6" s="42" t="s">
        <v>9</v>
      </c>
      <c r="B6" s="42"/>
      <c r="C6" s="42"/>
      <c r="D6" s="42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</row>
    <row r="7" spans="2:18" ht="13.5" thickTop="1">
      <c r="B7" s="6"/>
      <c r="R7" s="11"/>
    </row>
    <row r="8" spans="1:20" ht="12.75" customHeight="1">
      <c r="A8" s="45" t="s">
        <v>4</v>
      </c>
      <c r="B8" s="43" t="s">
        <v>0</v>
      </c>
      <c r="C8" s="47">
        <v>40258</v>
      </c>
      <c r="D8" s="47">
        <v>40265</v>
      </c>
      <c r="E8" s="47">
        <v>40286</v>
      </c>
      <c r="F8" s="47">
        <v>40293</v>
      </c>
      <c r="G8" s="47">
        <v>40321</v>
      </c>
      <c r="H8" s="47">
        <v>40328</v>
      </c>
      <c r="I8" s="47">
        <v>40433</v>
      </c>
      <c r="J8" s="47">
        <v>40440</v>
      </c>
      <c r="K8" s="47">
        <v>40454</v>
      </c>
      <c r="L8" s="54" t="s">
        <v>115</v>
      </c>
      <c r="M8" s="54" t="s">
        <v>116</v>
      </c>
      <c r="N8" s="54" t="s">
        <v>186</v>
      </c>
      <c r="O8" s="54" t="s">
        <v>200</v>
      </c>
      <c r="P8" s="43" t="s">
        <v>3</v>
      </c>
      <c r="Q8" s="43" t="s">
        <v>12</v>
      </c>
      <c r="R8" s="4" t="s">
        <v>2</v>
      </c>
      <c r="S8" s="9" t="s">
        <v>1</v>
      </c>
      <c r="T8" s="43" t="s">
        <v>11</v>
      </c>
    </row>
    <row r="9" spans="1:20" ht="13.5" thickBot="1">
      <c r="A9" s="46"/>
      <c r="B9" s="44"/>
      <c r="C9" s="44"/>
      <c r="D9" s="44"/>
      <c r="E9" s="44"/>
      <c r="F9" s="44"/>
      <c r="G9" s="44"/>
      <c r="H9" s="44"/>
      <c r="I9" s="44"/>
      <c r="J9" s="44"/>
      <c r="K9" s="44"/>
      <c r="L9" s="55"/>
      <c r="M9" s="55"/>
      <c r="N9" s="55"/>
      <c r="O9" s="55"/>
      <c r="P9" s="44"/>
      <c r="Q9" s="44"/>
      <c r="R9" s="12" t="s">
        <v>5</v>
      </c>
      <c r="S9" s="10" t="s">
        <v>6</v>
      </c>
      <c r="T9" s="44"/>
    </row>
    <row r="10" spans="1:20" ht="13.5" thickTop="1">
      <c r="A10" s="24">
        <v>1</v>
      </c>
      <c r="B10" s="15" t="s">
        <v>221</v>
      </c>
      <c r="C10" s="20"/>
      <c r="D10" s="20"/>
      <c r="E10" s="20"/>
      <c r="F10" s="20"/>
      <c r="G10" s="20"/>
      <c r="H10" s="20"/>
      <c r="I10" s="20"/>
      <c r="J10" s="20">
        <v>0.64444</v>
      </c>
      <c r="K10" s="20"/>
      <c r="L10" s="20"/>
      <c r="M10" s="20"/>
      <c r="N10" s="20"/>
      <c r="O10" s="20"/>
      <c r="P10" s="37"/>
      <c r="Q10" s="20">
        <f aca="true" t="shared" si="0" ref="Q10:Q52">AVERAGE(C10:P10)</f>
        <v>0.64444</v>
      </c>
      <c r="R10" s="19">
        <f aca="true" t="shared" si="1" ref="R10:R52">COUNTA(C10:P10)/2</f>
        <v>0.5</v>
      </c>
      <c r="S10" s="21">
        <f aca="true" t="shared" si="2" ref="S10:S52">SUM(PRODUCT(Q10,100))+(R10)</f>
        <v>64.944</v>
      </c>
      <c r="T10" s="18"/>
    </row>
    <row r="11" spans="1:20" ht="12.75">
      <c r="A11" s="24">
        <v>2</v>
      </c>
      <c r="B11" s="15" t="s">
        <v>30</v>
      </c>
      <c r="C11" s="20">
        <v>0.61667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37"/>
      <c r="Q11" s="20">
        <f t="shared" si="0"/>
        <v>0.61667</v>
      </c>
      <c r="R11" s="19">
        <f t="shared" si="1"/>
        <v>0.5</v>
      </c>
      <c r="S11" s="21">
        <f t="shared" si="2"/>
        <v>62.167</v>
      </c>
      <c r="T11" s="18"/>
    </row>
    <row r="12" spans="1:20" ht="12.75">
      <c r="A12" s="24">
        <v>3</v>
      </c>
      <c r="B12" s="15" t="s">
        <v>225</v>
      </c>
      <c r="C12" s="20"/>
      <c r="D12" s="20"/>
      <c r="E12" s="20"/>
      <c r="F12" s="20"/>
      <c r="G12" s="20"/>
      <c r="H12" s="20"/>
      <c r="I12" s="20"/>
      <c r="J12" s="20">
        <v>0.54074</v>
      </c>
      <c r="K12" s="20"/>
      <c r="L12" s="20"/>
      <c r="M12" s="20"/>
      <c r="N12" s="20"/>
      <c r="O12" s="20"/>
      <c r="P12" s="20">
        <v>0.54386</v>
      </c>
      <c r="Q12" s="37">
        <f t="shared" si="0"/>
        <v>0.5423</v>
      </c>
      <c r="R12" s="19">
        <f t="shared" si="1"/>
        <v>1</v>
      </c>
      <c r="S12" s="21">
        <f t="shared" si="2"/>
        <v>55.230000000000004</v>
      </c>
      <c r="T12" s="18"/>
    </row>
    <row r="13" spans="1:20" ht="12.75">
      <c r="A13" s="24">
        <v>4</v>
      </c>
      <c r="B13" s="27" t="s">
        <v>220</v>
      </c>
      <c r="C13" s="28"/>
      <c r="D13" s="28"/>
      <c r="E13" s="28"/>
      <c r="F13" s="28"/>
      <c r="G13" s="28"/>
      <c r="H13" s="28"/>
      <c r="I13" s="34"/>
      <c r="J13" s="28">
        <v>0.67222</v>
      </c>
      <c r="K13" s="28"/>
      <c r="L13" s="28"/>
      <c r="M13" s="28"/>
      <c r="N13" s="28"/>
      <c r="O13" s="28"/>
      <c r="P13" s="28"/>
      <c r="Q13" s="28">
        <f t="shared" si="0"/>
        <v>0.67222</v>
      </c>
      <c r="R13" s="29">
        <f t="shared" si="1"/>
        <v>0.5</v>
      </c>
      <c r="S13" s="30">
        <f t="shared" si="2"/>
        <v>67.72200000000001</v>
      </c>
      <c r="T13" s="13"/>
    </row>
    <row r="14" spans="1:20" ht="12.75">
      <c r="A14" s="24">
        <v>5</v>
      </c>
      <c r="B14" s="27" t="s">
        <v>130</v>
      </c>
      <c r="C14" s="28"/>
      <c r="D14" s="28"/>
      <c r="E14" s="28"/>
      <c r="F14" s="28"/>
      <c r="G14" s="28"/>
      <c r="H14" s="28"/>
      <c r="I14" s="28"/>
      <c r="J14" s="28"/>
      <c r="K14" s="28"/>
      <c r="L14" s="28">
        <v>0.61296</v>
      </c>
      <c r="M14" s="28">
        <v>0.68246</v>
      </c>
      <c r="N14" s="28"/>
      <c r="O14" s="28"/>
      <c r="P14" s="28"/>
      <c r="Q14" s="28">
        <f t="shared" si="0"/>
        <v>0.64771</v>
      </c>
      <c r="R14" s="29">
        <f t="shared" si="1"/>
        <v>1</v>
      </c>
      <c r="S14" s="30">
        <f t="shared" si="2"/>
        <v>65.771</v>
      </c>
      <c r="T14" s="13"/>
    </row>
    <row r="15" spans="1:20" ht="12.75">
      <c r="A15" s="24">
        <v>6</v>
      </c>
      <c r="B15" s="27" t="s">
        <v>276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>
        <v>0.65263</v>
      </c>
      <c r="Q15" s="28">
        <f t="shared" si="0"/>
        <v>0.65263</v>
      </c>
      <c r="R15" s="29">
        <f t="shared" si="1"/>
        <v>0.5</v>
      </c>
      <c r="S15" s="30">
        <f t="shared" si="2"/>
        <v>65.763</v>
      </c>
      <c r="T15" s="13"/>
    </row>
    <row r="16" spans="1:20" ht="12.75">
      <c r="A16" s="24">
        <v>7</v>
      </c>
      <c r="B16" s="27" t="s">
        <v>275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>
        <v>0.64386</v>
      </c>
      <c r="Q16" s="28">
        <f t="shared" si="0"/>
        <v>0.64386</v>
      </c>
      <c r="R16" s="29">
        <f t="shared" si="1"/>
        <v>0.5</v>
      </c>
      <c r="S16" s="30">
        <f t="shared" si="2"/>
        <v>64.886</v>
      </c>
      <c r="T16" s="13"/>
    </row>
    <row r="17" spans="1:20" ht="12.75">
      <c r="A17" s="24">
        <v>8</v>
      </c>
      <c r="B17" s="27" t="s">
        <v>154</v>
      </c>
      <c r="C17" s="28"/>
      <c r="D17" s="28"/>
      <c r="E17" s="28"/>
      <c r="F17" s="28"/>
      <c r="G17" s="28">
        <v>0.63333</v>
      </c>
      <c r="H17" s="28"/>
      <c r="I17" s="28"/>
      <c r="J17" s="28"/>
      <c r="K17" s="28"/>
      <c r="L17" s="28"/>
      <c r="M17" s="28"/>
      <c r="N17" s="28"/>
      <c r="O17" s="28"/>
      <c r="P17" s="28"/>
      <c r="Q17" s="28">
        <f t="shared" si="0"/>
        <v>0.63333</v>
      </c>
      <c r="R17" s="29">
        <f t="shared" si="1"/>
        <v>0.5</v>
      </c>
      <c r="S17" s="30">
        <f t="shared" si="2"/>
        <v>63.833</v>
      </c>
      <c r="T17" s="13"/>
    </row>
    <row r="18" spans="1:20" ht="12.75">
      <c r="A18" s="24">
        <v>9</v>
      </c>
      <c r="B18" s="27" t="s">
        <v>29</v>
      </c>
      <c r="C18" s="28">
        <v>0.62222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>
        <f t="shared" si="0"/>
        <v>0.62222</v>
      </c>
      <c r="R18" s="29">
        <f t="shared" si="1"/>
        <v>0.5</v>
      </c>
      <c r="S18" s="30">
        <f t="shared" si="2"/>
        <v>62.722</v>
      </c>
      <c r="T18" s="13"/>
    </row>
    <row r="19" spans="1:20" ht="12.75">
      <c r="A19" s="25">
        <v>10</v>
      </c>
      <c r="B19" s="31" t="s">
        <v>133</v>
      </c>
      <c r="C19" s="32"/>
      <c r="D19" s="32"/>
      <c r="E19" s="32"/>
      <c r="F19" s="32"/>
      <c r="G19" s="32">
        <v>0.62037</v>
      </c>
      <c r="H19" s="32"/>
      <c r="I19" s="32"/>
      <c r="J19" s="32"/>
      <c r="K19" s="32"/>
      <c r="L19" s="32"/>
      <c r="M19" s="32"/>
      <c r="N19" s="32"/>
      <c r="O19" s="32"/>
      <c r="P19" s="32"/>
      <c r="Q19" s="32">
        <f t="shared" si="0"/>
        <v>0.62037</v>
      </c>
      <c r="R19" s="29">
        <f t="shared" si="1"/>
        <v>0.5</v>
      </c>
      <c r="S19" s="30">
        <f t="shared" si="2"/>
        <v>62.537</v>
      </c>
      <c r="T19" s="13"/>
    </row>
    <row r="20" spans="1:20" ht="12.75">
      <c r="A20" s="24">
        <v>11</v>
      </c>
      <c r="B20" s="27" t="s">
        <v>161</v>
      </c>
      <c r="C20" s="28"/>
      <c r="D20" s="28"/>
      <c r="E20" s="28"/>
      <c r="F20" s="28"/>
      <c r="G20" s="28"/>
      <c r="H20" s="28">
        <v>0.60926</v>
      </c>
      <c r="I20" s="28"/>
      <c r="J20" s="28"/>
      <c r="K20" s="28"/>
      <c r="L20" s="28"/>
      <c r="M20" s="28"/>
      <c r="N20" s="28"/>
      <c r="O20" s="28"/>
      <c r="P20" s="28"/>
      <c r="Q20" s="28">
        <f t="shared" si="0"/>
        <v>0.60926</v>
      </c>
      <c r="R20" s="29">
        <f t="shared" si="1"/>
        <v>0.5</v>
      </c>
      <c r="S20" s="30">
        <f t="shared" si="2"/>
        <v>61.426</v>
      </c>
      <c r="T20" s="13"/>
    </row>
    <row r="21" spans="1:20" ht="12.75">
      <c r="A21" s="24">
        <v>12</v>
      </c>
      <c r="B21" s="27" t="s">
        <v>199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>
        <v>0.60702</v>
      </c>
      <c r="P21" s="28"/>
      <c r="Q21" s="28">
        <f t="shared" si="0"/>
        <v>0.60702</v>
      </c>
      <c r="R21" s="29">
        <f t="shared" si="1"/>
        <v>0.5</v>
      </c>
      <c r="S21" s="30">
        <f t="shared" si="2"/>
        <v>61.202</v>
      </c>
      <c r="T21" s="13"/>
    </row>
    <row r="22" spans="1:20" ht="12.75">
      <c r="A22" s="24">
        <v>13</v>
      </c>
      <c r="B22" s="27" t="s">
        <v>134</v>
      </c>
      <c r="C22" s="28"/>
      <c r="D22" s="28"/>
      <c r="E22" s="28"/>
      <c r="F22" s="28"/>
      <c r="G22" s="28">
        <v>0.6037</v>
      </c>
      <c r="H22" s="28"/>
      <c r="I22" s="28"/>
      <c r="J22" s="28"/>
      <c r="K22" s="28"/>
      <c r="L22" s="28"/>
      <c r="M22" s="28"/>
      <c r="N22" s="28"/>
      <c r="O22" s="28"/>
      <c r="P22" s="28"/>
      <c r="Q22" s="28">
        <f t="shared" si="0"/>
        <v>0.6037</v>
      </c>
      <c r="R22" s="29">
        <f t="shared" si="1"/>
        <v>0.5</v>
      </c>
      <c r="S22" s="30">
        <f t="shared" si="2"/>
        <v>60.870000000000005</v>
      </c>
      <c r="T22" s="13"/>
    </row>
    <row r="23" spans="1:20" ht="12.75">
      <c r="A23" s="24">
        <v>14</v>
      </c>
      <c r="B23" s="27" t="s">
        <v>108</v>
      </c>
      <c r="C23" s="28"/>
      <c r="D23" s="28"/>
      <c r="E23" s="28"/>
      <c r="F23" s="28"/>
      <c r="G23" s="28">
        <v>0.6037</v>
      </c>
      <c r="H23" s="28"/>
      <c r="I23" s="28"/>
      <c r="J23" s="28"/>
      <c r="K23" s="28"/>
      <c r="L23" s="28"/>
      <c r="M23" s="28"/>
      <c r="N23" s="28"/>
      <c r="O23" s="28"/>
      <c r="P23" s="28"/>
      <c r="Q23" s="28">
        <f t="shared" si="0"/>
        <v>0.6037</v>
      </c>
      <c r="R23" s="29">
        <f t="shared" si="1"/>
        <v>0.5</v>
      </c>
      <c r="S23" s="30">
        <f t="shared" si="2"/>
        <v>60.870000000000005</v>
      </c>
      <c r="T23" s="13"/>
    </row>
    <row r="24" spans="1:20" ht="12.75">
      <c r="A24" s="24">
        <v>15</v>
      </c>
      <c r="B24" s="27" t="s">
        <v>131</v>
      </c>
      <c r="C24" s="28"/>
      <c r="D24" s="28"/>
      <c r="E24" s="28"/>
      <c r="F24" s="28"/>
      <c r="G24" s="28"/>
      <c r="H24" s="28"/>
      <c r="I24" s="28"/>
      <c r="J24" s="28"/>
      <c r="K24" s="28"/>
      <c r="L24" s="28">
        <v>0.60351</v>
      </c>
      <c r="M24" s="28"/>
      <c r="N24" s="28"/>
      <c r="O24" s="28"/>
      <c r="P24" s="28"/>
      <c r="Q24" s="28">
        <f t="shared" si="0"/>
        <v>0.60351</v>
      </c>
      <c r="R24" s="29">
        <f t="shared" si="1"/>
        <v>0.5</v>
      </c>
      <c r="S24" s="30">
        <f t="shared" si="2"/>
        <v>60.851</v>
      </c>
      <c r="T24" s="13"/>
    </row>
    <row r="25" spans="1:20" ht="12.75">
      <c r="A25" s="24">
        <v>16</v>
      </c>
      <c r="B25" s="27" t="s">
        <v>81</v>
      </c>
      <c r="C25" s="28"/>
      <c r="D25" s="28"/>
      <c r="E25" s="28">
        <v>0.59815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>
        <f t="shared" si="0"/>
        <v>0.59815</v>
      </c>
      <c r="R25" s="29">
        <f t="shared" si="1"/>
        <v>0.5</v>
      </c>
      <c r="S25" s="30">
        <f t="shared" si="2"/>
        <v>60.315</v>
      </c>
      <c r="T25" s="13"/>
    </row>
    <row r="26" spans="1:20" ht="12.75">
      <c r="A26" s="24">
        <v>17</v>
      </c>
      <c r="B26" s="27" t="s">
        <v>97</v>
      </c>
      <c r="C26" s="28"/>
      <c r="D26" s="28"/>
      <c r="E26" s="28"/>
      <c r="F26" s="28">
        <v>0.57593</v>
      </c>
      <c r="G26" s="28"/>
      <c r="H26" s="28">
        <v>0.60926</v>
      </c>
      <c r="I26" s="28"/>
      <c r="J26" s="28"/>
      <c r="K26" s="28"/>
      <c r="L26" s="28"/>
      <c r="M26" s="28"/>
      <c r="N26" s="28"/>
      <c r="O26" s="28"/>
      <c r="P26" s="28"/>
      <c r="Q26" s="28">
        <f t="shared" si="0"/>
        <v>0.592595</v>
      </c>
      <c r="R26" s="29">
        <f t="shared" si="1"/>
        <v>1</v>
      </c>
      <c r="S26" s="30">
        <f t="shared" si="2"/>
        <v>60.259499999999996</v>
      </c>
      <c r="T26" s="13"/>
    </row>
    <row r="27" spans="1:20" ht="12.75">
      <c r="A27" s="24">
        <v>18</v>
      </c>
      <c r="B27" s="27" t="s">
        <v>208</v>
      </c>
      <c r="C27" s="28"/>
      <c r="D27" s="28"/>
      <c r="E27" s="28"/>
      <c r="F27" s="28"/>
      <c r="G27" s="28"/>
      <c r="H27" s="28"/>
      <c r="I27" s="28">
        <v>0.54259</v>
      </c>
      <c r="J27" s="28"/>
      <c r="K27" s="28"/>
      <c r="L27" s="28"/>
      <c r="M27" s="28"/>
      <c r="N27" s="28"/>
      <c r="O27" s="28"/>
      <c r="P27" s="28">
        <v>0.64211</v>
      </c>
      <c r="Q27" s="28">
        <f t="shared" si="0"/>
        <v>0.5923499999999999</v>
      </c>
      <c r="R27" s="29">
        <f t="shared" si="1"/>
        <v>1</v>
      </c>
      <c r="S27" s="30">
        <f t="shared" si="2"/>
        <v>60.23499999999999</v>
      </c>
      <c r="T27" s="13"/>
    </row>
    <row r="28" spans="1:20" ht="12.75">
      <c r="A28" s="24">
        <v>19</v>
      </c>
      <c r="B28" s="27" t="s">
        <v>205</v>
      </c>
      <c r="C28" s="28"/>
      <c r="D28" s="28"/>
      <c r="E28" s="28"/>
      <c r="F28" s="28"/>
      <c r="G28" s="28"/>
      <c r="H28" s="28"/>
      <c r="I28" s="28">
        <v>0.5963</v>
      </c>
      <c r="J28" s="28"/>
      <c r="K28" s="28"/>
      <c r="L28" s="28"/>
      <c r="M28" s="28"/>
      <c r="N28" s="28"/>
      <c r="O28" s="28"/>
      <c r="P28" s="28"/>
      <c r="Q28" s="28">
        <f t="shared" si="0"/>
        <v>0.5963</v>
      </c>
      <c r="R28" s="29">
        <f t="shared" si="1"/>
        <v>0.5</v>
      </c>
      <c r="S28" s="30">
        <f t="shared" si="2"/>
        <v>60.13</v>
      </c>
      <c r="T28" s="13"/>
    </row>
    <row r="29" spans="1:20" ht="12.75">
      <c r="A29" s="25">
        <v>20</v>
      </c>
      <c r="B29" s="27" t="s">
        <v>162</v>
      </c>
      <c r="C29" s="28"/>
      <c r="D29" s="28"/>
      <c r="E29" s="28"/>
      <c r="F29" s="28"/>
      <c r="G29" s="28"/>
      <c r="H29" s="28">
        <v>0.59259</v>
      </c>
      <c r="I29" s="28"/>
      <c r="J29" s="28"/>
      <c r="K29" s="28"/>
      <c r="L29" s="28"/>
      <c r="M29" s="28"/>
      <c r="N29" s="28"/>
      <c r="O29" s="28"/>
      <c r="P29" s="28"/>
      <c r="Q29" s="28">
        <f t="shared" si="0"/>
        <v>0.59259</v>
      </c>
      <c r="R29" s="29">
        <f t="shared" si="1"/>
        <v>0.5</v>
      </c>
      <c r="S29" s="30">
        <f t="shared" si="2"/>
        <v>59.75899999999999</v>
      </c>
      <c r="T29" s="13"/>
    </row>
    <row r="30" spans="1:20" ht="12.75">
      <c r="A30" s="24">
        <v>21</v>
      </c>
      <c r="B30" s="27" t="s">
        <v>56</v>
      </c>
      <c r="C30" s="28"/>
      <c r="D30" s="28">
        <v>0.56852</v>
      </c>
      <c r="E30" s="28"/>
      <c r="F30" s="28">
        <v>0.59815</v>
      </c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>
        <f t="shared" si="0"/>
        <v>0.5833349999999999</v>
      </c>
      <c r="R30" s="29">
        <f t="shared" si="1"/>
        <v>1</v>
      </c>
      <c r="S30" s="30">
        <f t="shared" si="2"/>
        <v>59.333499999999994</v>
      </c>
      <c r="T30" s="13"/>
    </row>
    <row r="31" spans="1:20" ht="12.75">
      <c r="A31" s="24">
        <v>22</v>
      </c>
      <c r="B31" s="27" t="s">
        <v>132</v>
      </c>
      <c r="C31" s="28"/>
      <c r="D31" s="28"/>
      <c r="E31" s="28"/>
      <c r="F31" s="28"/>
      <c r="G31" s="28"/>
      <c r="H31" s="28"/>
      <c r="I31" s="34"/>
      <c r="J31" s="28"/>
      <c r="K31" s="28"/>
      <c r="L31" s="28"/>
      <c r="M31" s="28">
        <v>0.58704</v>
      </c>
      <c r="N31" s="28"/>
      <c r="O31" s="28"/>
      <c r="P31" s="28"/>
      <c r="Q31" s="28">
        <f t="shared" si="0"/>
        <v>0.58704</v>
      </c>
      <c r="R31" s="29">
        <f t="shared" si="1"/>
        <v>0.5</v>
      </c>
      <c r="S31" s="30">
        <f t="shared" si="2"/>
        <v>59.204</v>
      </c>
      <c r="T31" s="13"/>
    </row>
    <row r="32" spans="1:20" ht="12.75">
      <c r="A32" s="24">
        <v>23</v>
      </c>
      <c r="B32" s="27" t="s">
        <v>277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>
        <v>0.58246</v>
      </c>
      <c r="Q32" s="28">
        <f t="shared" si="0"/>
        <v>0.58246</v>
      </c>
      <c r="R32" s="29">
        <f t="shared" si="1"/>
        <v>0.5</v>
      </c>
      <c r="S32" s="30">
        <f t="shared" si="2"/>
        <v>58.745999999999995</v>
      </c>
      <c r="T32" s="13"/>
    </row>
    <row r="33" spans="1:20" ht="12.75">
      <c r="A33" s="24">
        <v>24</v>
      </c>
      <c r="B33" s="27" t="s">
        <v>98</v>
      </c>
      <c r="C33" s="28"/>
      <c r="D33" s="28"/>
      <c r="E33" s="28"/>
      <c r="F33" s="28">
        <v>0.57037</v>
      </c>
      <c r="G33" s="28">
        <v>0.57778</v>
      </c>
      <c r="H33" s="28"/>
      <c r="I33" s="28"/>
      <c r="J33" s="28"/>
      <c r="K33" s="28"/>
      <c r="L33" s="28"/>
      <c r="M33" s="28"/>
      <c r="N33" s="28"/>
      <c r="O33" s="28"/>
      <c r="P33" s="28"/>
      <c r="Q33" s="28">
        <f t="shared" si="0"/>
        <v>0.574075</v>
      </c>
      <c r="R33" s="29">
        <f t="shared" si="1"/>
        <v>1</v>
      </c>
      <c r="S33" s="30">
        <f t="shared" si="2"/>
        <v>58.4075</v>
      </c>
      <c r="T33" s="13"/>
    </row>
    <row r="34" spans="1:20" ht="12.75">
      <c r="A34" s="24">
        <v>25</v>
      </c>
      <c r="B34" s="27" t="s">
        <v>187</v>
      </c>
      <c r="C34" s="28"/>
      <c r="D34" s="28"/>
      <c r="E34" s="28"/>
      <c r="F34" s="28"/>
      <c r="G34" s="28"/>
      <c r="H34" s="28"/>
      <c r="I34" s="34"/>
      <c r="J34" s="28"/>
      <c r="K34" s="28"/>
      <c r="L34" s="28"/>
      <c r="M34" s="28"/>
      <c r="N34" s="28">
        <v>0.57596</v>
      </c>
      <c r="O34" s="28"/>
      <c r="P34" s="28"/>
      <c r="Q34" s="28">
        <f t="shared" si="0"/>
        <v>0.57596</v>
      </c>
      <c r="R34" s="29">
        <f t="shared" si="1"/>
        <v>0.5</v>
      </c>
      <c r="S34" s="30">
        <f t="shared" si="2"/>
        <v>58.096000000000004</v>
      </c>
      <c r="T34" s="13"/>
    </row>
    <row r="35" spans="1:20" ht="12.75">
      <c r="A35" s="24">
        <v>26</v>
      </c>
      <c r="B35" s="27" t="s">
        <v>222</v>
      </c>
      <c r="C35" s="28"/>
      <c r="D35" s="28"/>
      <c r="E35" s="28"/>
      <c r="F35" s="28"/>
      <c r="G35" s="28"/>
      <c r="H35" s="28"/>
      <c r="I35" s="28"/>
      <c r="J35" s="28">
        <v>0.57593</v>
      </c>
      <c r="K35" s="28"/>
      <c r="L35" s="28"/>
      <c r="M35" s="28"/>
      <c r="N35" s="28"/>
      <c r="O35" s="28"/>
      <c r="P35" s="28"/>
      <c r="Q35" s="28">
        <f t="shared" si="0"/>
        <v>0.57593</v>
      </c>
      <c r="R35" s="29">
        <f t="shared" si="1"/>
        <v>0.5</v>
      </c>
      <c r="S35" s="30">
        <f t="shared" si="2"/>
        <v>58.093</v>
      </c>
      <c r="T35" s="13"/>
    </row>
    <row r="36" spans="1:20" ht="12.75">
      <c r="A36" s="24">
        <v>27</v>
      </c>
      <c r="B36" s="27" t="s">
        <v>223</v>
      </c>
      <c r="C36" s="28"/>
      <c r="D36" s="28"/>
      <c r="E36" s="28"/>
      <c r="F36" s="28"/>
      <c r="G36" s="28"/>
      <c r="H36" s="28"/>
      <c r="I36" s="28"/>
      <c r="J36" s="28">
        <v>0.57407</v>
      </c>
      <c r="K36" s="28"/>
      <c r="L36" s="28"/>
      <c r="M36" s="28"/>
      <c r="N36" s="28"/>
      <c r="O36" s="28"/>
      <c r="P36" s="28"/>
      <c r="Q36" s="28">
        <f t="shared" si="0"/>
        <v>0.57407</v>
      </c>
      <c r="R36" s="29">
        <f t="shared" si="1"/>
        <v>0.5</v>
      </c>
      <c r="S36" s="30">
        <f t="shared" si="2"/>
        <v>57.907</v>
      </c>
      <c r="T36" s="13"/>
    </row>
    <row r="37" spans="1:20" ht="12.75">
      <c r="A37" s="24">
        <v>28</v>
      </c>
      <c r="B37" s="27" t="s">
        <v>54</v>
      </c>
      <c r="C37" s="28"/>
      <c r="D37" s="28">
        <v>0.57222</v>
      </c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>
        <f t="shared" si="0"/>
        <v>0.57222</v>
      </c>
      <c r="R37" s="29">
        <f t="shared" si="1"/>
        <v>0.5</v>
      </c>
      <c r="S37" s="30">
        <f t="shared" si="2"/>
        <v>57.721999999999994</v>
      </c>
      <c r="T37" s="13"/>
    </row>
    <row r="38" spans="1:20" ht="12.75">
      <c r="A38" s="24">
        <v>29</v>
      </c>
      <c r="B38" s="27" t="s">
        <v>224</v>
      </c>
      <c r="C38" s="28"/>
      <c r="D38" s="28"/>
      <c r="E38" s="28"/>
      <c r="F38" s="28"/>
      <c r="G38" s="28"/>
      <c r="H38" s="28"/>
      <c r="I38" s="28"/>
      <c r="J38" s="28">
        <v>0.57222</v>
      </c>
      <c r="K38" s="28"/>
      <c r="L38" s="28"/>
      <c r="M38" s="28"/>
      <c r="N38" s="28"/>
      <c r="O38" s="28"/>
      <c r="P38" s="28"/>
      <c r="Q38" s="28">
        <f t="shared" si="0"/>
        <v>0.57222</v>
      </c>
      <c r="R38" s="29">
        <f t="shared" si="1"/>
        <v>0.5</v>
      </c>
      <c r="S38" s="30">
        <f t="shared" si="2"/>
        <v>57.721999999999994</v>
      </c>
      <c r="T38" s="13"/>
    </row>
    <row r="39" spans="1:20" ht="12.75">
      <c r="A39" s="25">
        <v>30</v>
      </c>
      <c r="B39" s="27" t="s">
        <v>55</v>
      </c>
      <c r="C39" s="28"/>
      <c r="D39" s="28">
        <v>0.57037</v>
      </c>
      <c r="E39" s="28"/>
      <c r="F39" s="28">
        <v>0.56296</v>
      </c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>
        <f t="shared" si="0"/>
        <v>0.566665</v>
      </c>
      <c r="R39" s="29">
        <f t="shared" si="1"/>
        <v>1</v>
      </c>
      <c r="S39" s="30">
        <f t="shared" si="2"/>
        <v>57.6665</v>
      </c>
      <c r="T39" s="13"/>
    </row>
    <row r="40" spans="1:20" ht="12.75">
      <c r="A40" s="24">
        <v>31</v>
      </c>
      <c r="B40" s="27" t="s">
        <v>58</v>
      </c>
      <c r="C40" s="28"/>
      <c r="D40" s="28">
        <v>0.52778</v>
      </c>
      <c r="E40" s="28"/>
      <c r="F40" s="28">
        <v>0.53333</v>
      </c>
      <c r="G40" s="28"/>
      <c r="H40" s="28">
        <v>0.61296</v>
      </c>
      <c r="I40" s="28"/>
      <c r="J40" s="28"/>
      <c r="K40" s="28"/>
      <c r="L40" s="28"/>
      <c r="M40" s="28"/>
      <c r="N40" s="28"/>
      <c r="O40" s="28"/>
      <c r="P40" s="28"/>
      <c r="Q40" s="28">
        <f t="shared" si="0"/>
        <v>0.5580233333333333</v>
      </c>
      <c r="R40" s="29">
        <f t="shared" si="1"/>
        <v>1.5</v>
      </c>
      <c r="S40" s="30">
        <f t="shared" si="2"/>
        <v>57.30233333333333</v>
      </c>
      <c r="T40" s="13"/>
    </row>
    <row r="41" spans="1:20" ht="12.75">
      <c r="A41" s="24">
        <v>32</v>
      </c>
      <c r="B41" s="27" t="s">
        <v>250</v>
      </c>
      <c r="C41" s="28"/>
      <c r="D41" s="28"/>
      <c r="E41" s="28"/>
      <c r="F41" s="28"/>
      <c r="G41" s="28"/>
      <c r="H41" s="28"/>
      <c r="I41" s="28"/>
      <c r="J41" s="28"/>
      <c r="K41" s="28">
        <v>0.56667</v>
      </c>
      <c r="L41" s="28"/>
      <c r="M41" s="28"/>
      <c r="N41" s="28"/>
      <c r="O41" s="28"/>
      <c r="P41" s="28"/>
      <c r="Q41" s="28">
        <f t="shared" si="0"/>
        <v>0.56667</v>
      </c>
      <c r="R41" s="29">
        <f t="shared" si="1"/>
        <v>0.5</v>
      </c>
      <c r="S41" s="30">
        <f t="shared" si="2"/>
        <v>57.167</v>
      </c>
      <c r="T41" s="13"/>
    </row>
    <row r="42" spans="1:20" ht="12.75">
      <c r="A42" s="24">
        <v>33</v>
      </c>
      <c r="B42" s="27" t="s">
        <v>278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>
        <v>0.5614</v>
      </c>
      <c r="Q42" s="28">
        <f t="shared" si="0"/>
        <v>0.5614</v>
      </c>
      <c r="R42" s="29">
        <f t="shared" si="1"/>
        <v>0.5</v>
      </c>
      <c r="S42" s="30">
        <f t="shared" si="2"/>
        <v>56.64</v>
      </c>
      <c r="T42" s="13"/>
    </row>
    <row r="43" spans="1:20" ht="12.75">
      <c r="A43" s="24">
        <v>34</v>
      </c>
      <c r="B43" s="27" t="s">
        <v>99</v>
      </c>
      <c r="C43" s="28"/>
      <c r="D43" s="28"/>
      <c r="E43" s="28"/>
      <c r="F43" s="28">
        <v>0.55741</v>
      </c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>
        <f t="shared" si="0"/>
        <v>0.55741</v>
      </c>
      <c r="R43" s="29">
        <f t="shared" si="1"/>
        <v>0.5</v>
      </c>
      <c r="S43" s="30">
        <f t="shared" si="2"/>
        <v>56.241</v>
      </c>
      <c r="T43" s="13"/>
    </row>
    <row r="44" spans="1:20" ht="12.75">
      <c r="A44" s="24">
        <v>35</v>
      </c>
      <c r="B44" s="27" t="s">
        <v>57</v>
      </c>
      <c r="C44" s="28"/>
      <c r="D44" s="28"/>
      <c r="E44" s="28"/>
      <c r="F44" s="28">
        <v>0.55</v>
      </c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>
        <f t="shared" si="0"/>
        <v>0.55</v>
      </c>
      <c r="R44" s="29">
        <f t="shared" si="1"/>
        <v>0.5</v>
      </c>
      <c r="S44" s="30">
        <f t="shared" si="2"/>
        <v>55.50000000000001</v>
      </c>
      <c r="T44" s="13"/>
    </row>
    <row r="45" spans="1:20" ht="12.75">
      <c r="A45" s="24">
        <v>36</v>
      </c>
      <c r="B45" s="27" t="s">
        <v>100</v>
      </c>
      <c r="C45" s="28"/>
      <c r="D45" s="28"/>
      <c r="E45" s="28"/>
      <c r="F45" s="28">
        <v>0.54815</v>
      </c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>
        <f t="shared" si="0"/>
        <v>0.54815</v>
      </c>
      <c r="R45" s="29">
        <f t="shared" si="1"/>
        <v>0.5</v>
      </c>
      <c r="S45" s="30">
        <f t="shared" si="2"/>
        <v>55.315000000000005</v>
      </c>
      <c r="T45" s="13"/>
    </row>
    <row r="46" spans="1:20" ht="12.75">
      <c r="A46" s="24">
        <v>37</v>
      </c>
      <c r="B46" s="27" t="s">
        <v>101</v>
      </c>
      <c r="C46" s="28"/>
      <c r="D46" s="28"/>
      <c r="E46" s="28"/>
      <c r="F46" s="28">
        <v>0.54444</v>
      </c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>
        <f t="shared" si="0"/>
        <v>0.54444</v>
      </c>
      <c r="R46" s="29">
        <f t="shared" si="1"/>
        <v>0.5</v>
      </c>
      <c r="S46" s="30">
        <f t="shared" si="2"/>
        <v>54.944</v>
      </c>
      <c r="T46" s="13"/>
    </row>
    <row r="47" spans="1:20" ht="12.75">
      <c r="A47" s="24">
        <v>38</v>
      </c>
      <c r="B47" s="27" t="s">
        <v>31</v>
      </c>
      <c r="C47" s="28">
        <v>0.54259</v>
      </c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>
        <f t="shared" si="0"/>
        <v>0.54259</v>
      </c>
      <c r="R47" s="29">
        <f t="shared" si="1"/>
        <v>0.5</v>
      </c>
      <c r="S47" s="30">
        <f t="shared" si="2"/>
        <v>54.759</v>
      </c>
      <c r="T47" s="13"/>
    </row>
    <row r="48" spans="1:20" ht="12.75">
      <c r="A48" s="24">
        <v>39</v>
      </c>
      <c r="B48" s="27" t="s">
        <v>102</v>
      </c>
      <c r="C48" s="28"/>
      <c r="D48" s="28"/>
      <c r="E48" s="28"/>
      <c r="F48" s="28">
        <v>0.54074</v>
      </c>
      <c r="G48" s="28"/>
      <c r="H48" s="28"/>
      <c r="I48" s="34"/>
      <c r="J48" s="28"/>
      <c r="K48" s="28"/>
      <c r="L48" s="28"/>
      <c r="M48" s="28"/>
      <c r="N48" s="28"/>
      <c r="O48" s="28"/>
      <c r="P48" s="28"/>
      <c r="Q48" s="28">
        <f t="shared" si="0"/>
        <v>0.54074</v>
      </c>
      <c r="R48" s="29">
        <f t="shared" si="1"/>
        <v>0.5</v>
      </c>
      <c r="S48" s="30">
        <f t="shared" si="2"/>
        <v>54.574</v>
      </c>
      <c r="T48" s="13"/>
    </row>
    <row r="49" spans="1:20" ht="12.75">
      <c r="A49" s="24">
        <v>40</v>
      </c>
      <c r="B49" s="27" t="s">
        <v>279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>
        <v>0.53509</v>
      </c>
      <c r="Q49" s="28">
        <f t="shared" si="0"/>
        <v>0.53509</v>
      </c>
      <c r="R49" s="29">
        <f t="shared" si="1"/>
        <v>0.5</v>
      </c>
      <c r="S49" s="30">
        <f t="shared" si="2"/>
        <v>54.00899999999999</v>
      </c>
      <c r="T49" s="13"/>
    </row>
    <row r="50" spans="1:20" ht="12.75">
      <c r="A50" s="24">
        <v>41</v>
      </c>
      <c r="B50" s="27" t="s">
        <v>57</v>
      </c>
      <c r="C50" s="28"/>
      <c r="D50" s="28">
        <v>0.52778</v>
      </c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>
        <f t="shared" si="0"/>
        <v>0.52778</v>
      </c>
      <c r="R50" s="29">
        <f t="shared" si="1"/>
        <v>0.5</v>
      </c>
      <c r="S50" s="30">
        <f t="shared" si="2"/>
        <v>53.278000000000006</v>
      </c>
      <c r="T50" s="13"/>
    </row>
    <row r="51" spans="1:20" ht="12.75">
      <c r="A51" s="24">
        <v>42</v>
      </c>
      <c r="B51" s="27" t="s">
        <v>59</v>
      </c>
      <c r="C51" s="28"/>
      <c r="D51" s="28">
        <v>0.48704</v>
      </c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>
        <f t="shared" si="0"/>
        <v>0.48704</v>
      </c>
      <c r="R51" s="29">
        <f t="shared" si="1"/>
        <v>0.5</v>
      </c>
      <c r="S51" s="30">
        <f t="shared" si="2"/>
        <v>49.204</v>
      </c>
      <c r="T51" s="13"/>
    </row>
    <row r="52" spans="1:20" ht="12.75">
      <c r="A52" s="24">
        <v>43</v>
      </c>
      <c r="B52" s="27" t="s">
        <v>209</v>
      </c>
      <c r="C52" s="28"/>
      <c r="D52" s="28"/>
      <c r="E52" s="28"/>
      <c r="F52" s="28"/>
      <c r="G52" s="28"/>
      <c r="H52" s="28"/>
      <c r="I52" s="28">
        <v>0.47778</v>
      </c>
      <c r="J52" s="28"/>
      <c r="K52" s="28"/>
      <c r="L52" s="28"/>
      <c r="M52" s="28"/>
      <c r="N52" s="28"/>
      <c r="O52" s="28"/>
      <c r="P52" s="28"/>
      <c r="Q52" s="28">
        <f t="shared" si="0"/>
        <v>0.47778</v>
      </c>
      <c r="R52" s="29">
        <f t="shared" si="1"/>
        <v>0.5</v>
      </c>
      <c r="S52" s="30">
        <f t="shared" si="2"/>
        <v>48.278</v>
      </c>
      <c r="T52" s="13"/>
    </row>
    <row r="54" ht="13.5" thickBot="1"/>
    <row r="55" spans="1:19" ht="12.75">
      <c r="A55" s="51"/>
      <c r="B55" s="53" t="s">
        <v>7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</row>
    <row r="56" spans="1:19" ht="13.5" thickBot="1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</row>
    <row r="57" ht="13.5" thickBot="1"/>
    <row r="58" spans="1:2" ht="12.75">
      <c r="A58" s="16"/>
      <c r="B58" s="58" t="s">
        <v>14</v>
      </c>
    </row>
    <row r="59" spans="1:2" ht="13.5" thickBot="1">
      <c r="A59" s="17"/>
      <c r="B59" s="58"/>
    </row>
  </sheetData>
  <sheetProtection/>
  <mergeCells count="25">
    <mergeCell ref="A55:A56"/>
    <mergeCell ref="B55:S56"/>
    <mergeCell ref="B58:B59"/>
    <mergeCell ref="L8:L9"/>
    <mergeCell ref="M8:M9"/>
    <mergeCell ref="N8:N9"/>
    <mergeCell ref="P8:P9"/>
    <mergeCell ref="Q8:Q9"/>
    <mergeCell ref="K8:K9"/>
    <mergeCell ref="O8:O9"/>
    <mergeCell ref="C1:D1"/>
    <mergeCell ref="A3:T3"/>
    <mergeCell ref="A6:D6"/>
    <mergeCell ref="A8:A9"/>
    <mergeCell ref="B8:B9"/>
    <mergeCell ref="F5:X6"/>
    <mergeCell ref="T8:T9"/>
    <mergeCell ref="G8:G9"/>
    <mergeCell ref="H8:H9"/>
    <mergeCell ref="I8:I9"/>
    <mergeCell ref="J8:J9"/>
    <mergeCell ref="C8:C9"/>
    <mergeCell ref="D8:D9"/>
    <mergeCell ref="E8:E9"/>
    <mergeCell ref="F8:F9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6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3"/>
  <sheetViews>
    <sheetView tabSelected="1" zoomScale="85" zoomScaleNormal="85" zoomScalePageLayoutView="0" workbookViewId="0" topLeftCell="A1">
      <selection activeCell="AE28" sqref="AE28"/>
    </sheetView>
  </sheetViews>
  <sheetFormatPr defaultColWidth="9.140625" defaultRowHeight="12.75"/>
  <cols>
    <col min="1" max="1" width="4.28125" style="1" customWidth="1"/>
    <col min="2" max="2" width="30.57421875" style="1" bestFit="1" customWidth="1"/>
    <col min="3" max="5" width="8.421875" style="1" bestFit="1" customWidth="1"/>
    <col min="6" max="15" width="8.57421875" style="1" customWidth="1"/>
    <col min="16" max="20" width="8.00390625" style="1" customWidth="1"/>
    <col min="21" max="21" width="9.421875" style="1" bestFit="1" customWidth="1"/>
    <col min="22" max="22" width="8.421875" style="1" bestFit="1" customWidth="1"/>
    <col min="23" max="23" width="8.140625" style="1" customWidth="1"/>
    <col min="24" max="24" width="8.421875" style="1" bestFit="1" customWidth="1"/>
    <col min="25" max="25" width="26.00390625" style="1" customWidth="1"/>
    <col min="26" max="16384" width="9.140625" style="1" customWidth="1"/>
  </cols>
  <sheetData>
    <row r="1" spans="2:5" ht="12.75">
      <c r="B1" s="14" t="s">
        <v>252</v>
      </c>
      <c r="C1" s="41"/>
      <c r="D1" s="41"/>
      <c r="E1" s="2"/>
    </row>
    <row r="2" spans="6:22" ht="13.5" thickBot="1"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5" ht="17.25" thickBot="1" thickTop="1">
      <c r="A3" s="48" t="s">
        <v>289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50"/>
    </row>
    <row r="4" spans="1:24" ht="16.5" thickTop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ht="12.75">
      <c r="A5" s="4"/>
      <c r="B5" s="3"/>
      <c r="D5" s="5"/>
      <c r="F5" s="56" t="s">
        <v>290</v>
      </c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</row>
    <row r="6" spans="1:24" ht="13.5" thickBot="1">
      <c r="A6" s="42" t="s">
        <v>19</v>
      </c>
      <c r="B6" s="42"/>
      <c r="C6" s="42"/>
      <c r="D6" s="42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</row>
    <row r="7" spans="2:23" ht="13.5" thickTop="1">
      <c r="B7" s="6"/>
      <c r="W7" s="11"/>
    </row>
    <row r="8" spans="1:25" ht="12.75" customHeight="1">
      <c r="A8" s="45" t="s">
        <v>4</v>
      </c>
      <c r="B8" s="43" t="s">
        <v>0</v>
      </c>
      <c r="C8" s="47">
        <v>40258</v>
      </c>
      <c r="D8" s="47">
        <v>40265</v>
      </c>
      <c r="E8" s="47">
        <v>40293</v>
      </c>
      <c r="F8" s="47">
        <v>40321</v>
      </c>
      <c r="G8" s="47">
        <v>40355</v>
      </c>
      <c r="H8" s="47">
        <v>40356</v>
      </c>
      <c r="I8" s="47">
        <v>40433</v>
      </c>
      <c r="J8" s="47">
        <v>40440</v>
      </c>
      <c r="K8" s="47">
        <v>40453</v>
      </c>
      <c r="L8" s="23" t="s">
        <v>18</v>
      </c>
      <c r="M8" s="23" t="s">
        <v>18</v>
      </c>
      <c r="N8" s="23" t="s">
        <v>18</v>
      </c>
      <c r="O8" s="23" t="s">
        <v>18</v>
      </c>
      <c r="P8" s="54" t="s">
        <v>115</v>
      </c>
      <c r="Q8" s="54" t="s">
        <v>116</v>
      </c>
      <c r="R8" s="54" t="s">
        <v>189</v>
      </c>
      <c r="S8" s="54" t="s">
        <v>216</v>
      </c>
      <c r="T8" s="54" t="s">
        <v>202</v>
      </c>
      <c r="U8" s="43" t="s">
        <v>3</v>
      </c>
      <c r="V8" s="43" t="s">
        <v>12</v>
      </c>
      <c r="W8" s="4" t="s">
        <v>2</v>
      </c>
      <c r="X8" s="9" t="s">
        <v>1</v>
      </c>
      <c r="Y8" s="43" t="s">
        <v>11</v>
      </c>
    </row>
    <row r="9" spans="1:25" ht="13.5" thickBot="1">
      <c r="A9" s="46"/>
      <c r="B9" s="44"/>
      <c r="C9" s="44"/>
      <c r="D9" s="44"/>
      <c r="E9" s="44"/>
      <c r="F9" s="44"/>
      <c r="G9" s="44"/>
      <c r="H9" s="44"/>
      <c r="I9" s="44"/>
      <c r="J9" s="44"/>
      <c r="K9" s="44"/>
      <c r="L9" s="33">
        <v>40293</v>
      </c>
      <c r="M9" s="33">
        <v>40356</v>
      </c>
      <c r="N9" s="33">
        <v>40440</v>
      </c>
      <c r="O9" s="22"/>
      <c r="P9" s="55"/>
      <c r="Q9" s="55"/>
      <c r="R9" s="55"/>
      <c r="S9" s="55"/>
      <c r="T9" s="55"/>
      <c r="U9" s="44"/>
      <c r="V9" s="44"/>
      <c r="W9" s="12" t="s">
        <v>5</v>
      </c>
      <c r="X9" s="10" t="s">
        <v>6</v>
      </c>
      <c r="Y9" s="44"/>
    </row>
    <row r="10" spans="1:25" ht="13.5" thickTop="1">
      <c r="A10" s="24">
        <v>1</v>
      </c>
      <c r="B10" s="15" t="s">
        <v>53</v>
      </c>
      <c r="C10" s="20"/>
      <c r="D10" s="20" t="s">
        <v>254</v>
      </c>
      <c r="E10" s="20">
        <v>0.66667</v>
      </c>
      <c r="F10" s="20"/>
      <c r="G10" s="20"/>
      <c r="H10" s="20">
        <v>0.64881</v>
      </c>
      <c r="I10" s="20"/>
      <c r="J10" s="20"/>
      <c r="K10" s="20">
        <v>0.6631</v>
      </c>
      <c r="L10" s="20"/>
      <c r="M10" s="20"/>
      <c r="N10" s="20"/>
      <c r="O10" s="20"/>
      <c r="P10" s="20">
        <v>0.68642</v>
      </c>
      <c r="Q10" s="20">
        <v>0.6619</v>
      </c>
      <c r="R10" s="20"/>
      <c r="S10" s="20"/>
      <c r="T10" s="20"/>
      <c r="U10" s="20">
        <v>0.67619</v>
      </c>
      <c r="V10" s="20">
        <f aca="true" t="shared" si="0" ref="V10:V31">AVERAGE(C10:U10)</f>
        <v>0.6671816666666667</v>
      </c>
      <c r="W10" s="19">
        <f aca="true" t="shared" si="1" ref="W10:W31">COUNTA(C10:U10)/2</f>
        <v>3.5</v>
      </c>
      <c r="X10" s="21">
        <f aca="true" t="shared" si="2" ref="X10:X31">SUM(PRODUCT(V10,100))+(W10)</f>
        <v>70.21816666666666</v>
      </c>
      <c r="Y10" s="39" t="s">
        <v>258</v>
      </c>
    </row>
    <row r="11" spans="1:25" ht="12.75">
      <c r="A11" s="24">
        <v>2</v>
      </c>
      <c r="B11" s="15" t="s">
        <v>50</v>
      </c>
      <c r="C11" s="20"/>
      <c r="D11" s="20">
        <v>0.68025</v>
      </c>
      <c r="E11" s="20"/>
      <c r="F11" s="20"/>
      <c r="G11" s="20"/>
      <c r="H11" s="20">
        <v>0.6619</v>
      </c>
      <c r="I11" s="20"/>
      <c r="J11" s="20"/>
      <c r="K11" s="20" t="s">
        <v>254</v>
      </c>
      <c r="L11" s="20"/>
      <c r="M11" s="20"/>
      <c r="N11" s="20">
        <v>0.65583</v>
      </c>
      <c r="O11" s="20"/>
      <c r="P11" s="20"/>
      <c r="Q11" s="20"/>
      <c r="R11" s="20"/>
      <c r="S11" s="20"/>
      <c r="T11" s="20"/>
      <c r="U11" s="20">
        <v>0.67976</v>
      </c>
      <c r="V11" s="20">
        <f t="shared" si="0"/>
        <v>0.669435</v>
      </c>
      <c r="W11" s="19">
        <f t="shared" si="1"/>
        <v>2.5</v>
      </c>
      <c r="X11" s="21">
        <f t="shared" si="2"/>
        <v>69.4435</v>
      </c>
      <c r="Y11" s="39" t="s">
        <v>259</v>
      </c>
    </row>
    <row r="12" spans="1:25" ht="12.75">
      <c r="A12" s="24">
        <v>3</v>
      </c>
      <c r="B12" s="15" t="s">
        <v>51</v>
      </c>
      <c r="C12" s="20"/>
      <c r="D12" s="20">
        <v>0.65309</v>
      </c>
      <c r="E12" s="20"/>
      <c r="F12" s="20"/>
      <c r="G12" s="20"/>
      <c r="H12" s="20"/>
      <c r="I12" s="20"/>
      <c r="J12" s="20"/>
      <c r="K12" s="20" t="s">
        <v>254</v>
      </c>
      <c r="L12" s="20">
        <v>0.64333</v>
      </c>
      <c r="M12" s="20"/>
      <c r="N12" s="20"/>
      <c r="O12" s="20"/>
      <c r="P12" s="20"/>
      <c r="Q12" s="20"/>
      <c r="R12" s="20"/>
      <c r="S12" s="20"/>
      <c r="T12" s="20"/>
      <c r="U12" s="20">
        <v>0.65952</v>
      </c>
      <c r="V12" s="20">
        <f t="shared" si="0"/>
        <v>0.65198</v>
      </c>
      <c r="W12" s="19">
        <f t="shared" si="1"/>
        <v>2</v>
      </c>
      <c r="X12" s="21">
        <f t="shared" si="2"/>
        <v>67.19800000000001</v>
      </c>
      <c r="Y12" s="39" t="s">
        <v>260</v>
      </c>
    </row>
    <row r="13" spans="1:25" ht="12.75">
      <c r="A13" s="24">
        <v>4</v>
      </c>
      <c r="B13" s="15" t="s">
        <v>188</v>
      </c>
      <c r="C13" s="20"/>
      <c r="D13" s="20"/>
      <c r="E13" s="20"/>
      <c r="F13" s="20"/>
      <c r="G13" s="20"/>
      <c r="H13" s="20"/>
      <c r="I13" s="20"/>
      <c r="J13" s="20">
        <v>0.66173</v>
      </c>
      <c r="K13" s="20" t="s">
        <v>254</v>
      </c>
      <c r="L13" s="20"/>
      <c r="M13" s="20"/>
      <c r="N13" s="20"/>
      <c r="O13" s="20"/>
      <c r="P13" s="20"/>
      <c r="Q13" s="20"/>
      <c r="R13" s="20">
        <v>0.64167</v>
      </c>
      <c r="S13" s="20"/>
      <c r="T13" s="20"/>
      <c r="U13" s="20">
        <v>0.65</v>
      </c>
      <c r="V13" s="20">
        <f t="shared" si="0"/>
        <v>0.6511333333333332</v>
      </c>
      <c r="W13" s="19">
        <f t="shared" si="1"/>
        <v>2</v>
      </c>
      <c r="X13" s="21">
        <f t="shared" si="2"/>
        <v>67.11333333333333</v>
      </c>
      <c r="Y13" s="40" t="s">
        <v>261</v>
      </c>
    </row>
    <row r="14" spans="1:25" ht="12.75">
      <c r="A14" s="24">
        <v>5</v>
      </c>
      <c r="B14" s="15" t="s">
        <v>52</v>
      </c>
      <c r="C14" s="20"/>
      <c r="D14" s="20">
        <v>0.64444</v>
      </c>
      <c r="E14" s="20"/>
      <c r="F14" s="20"/>
      <c r="G14" s="20">
        <v>0.59762</v>
      </c>
      <c r="H14" s="20"/>
      <c r="I14" s="20"/>
      <c r="J14" s="20"/>
      <c r="K14" s="20">
        <v>0.64792</v>
      </c>
      <c r="L14" s="20"/>
      <c r="M14" s="20">
        <v>0.635</v>
      </c>
      <c r="N14" s="20"/>
      <c r="O14" s="20"/>
      <c r="P14" s="20"/>
      <c r="Q14" s="20"/>
      <c r="R14" s="20"/>
      <c r="S14" s="20" t="s">
        <v>254</v>
      </c>
      <c r="T14" s="20"/>
      <c r="U14" s="20">
        <v>0.60238</v>
      </c>
      <c r="V14" s="20">
        <f t="shared" si="0"/>
        <v>0.625472</v>
      </c>
      <c r="W14" s="19">
        <f t="shared" si="1"/>
        <v>3</v>
      </c>
      <c r="X14" s="21">
        <f t="shared" si="2"/>
        <v>65.5472</v>
      </c>
      <c r="Y14" s="40" t="s">
        <v>262</v>
      </c>
    </row>
    <row r="15" spans="1:25" ht="12.75">
      <c r="A15" s="24">
        <v>6</v>
      </c>
      <c r="B15" s="15" t="s">
        <v>61</v>
      </c>
      <c r="C15" s="20"/>
      <c r="D15" s="20"/>
      <c r="E15" s="20"/>
      <c r="F15" s="20"/>
      <c r="G15" s="20"/>
      <c r="H15" s="20"/>
      <c r="I15" s="20">
        <v>0.61905</v>
      </c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 t="s">
        <v>254</v>
      </c>
      <c r="U15" s="20">
        <v>0.63214</v>
      </c>
      <c r="V15" s="20">
        <f t="shared" si="0"/>
        <v>0.625595</v>
      </c>
      <c r="W15" s="19">
        <f t="shared" si="1"/>
        <v>1.5</v>
      </c>
      <c r="X15" s="21">
        <f t="shared" si="2"/>
        <v>64.0595</v>
      </c>
      <c r="Y15" s="40" t="s">
        <v>263</v>
      </c>
    </row>
    <row r="16" spans="1:25" ht="12.75">
      <c r="A16" s="24">
        <v>7</v>
      </c>
      <c r="B16" s="15" t="s">
        <v>32</v>
      </c>
      <c r="C16" s="20" t="s">
        <v>254</v>
      </c>
      <c r="D16" s="20">
        <v>0.64198</v>
      </c>
      <c r="E16" s="20"/>
      <c r="F16" s="20"/>
      <c r="G16" s="20">
        <v>0.63214</v>
      </c>
      <c r="H16" s="20">
        <v>0.65357</v>
      </c>
      <c r="I16" s="20">
        <v>0.66548</v>
      </c>
      <c r="J16" s="20"/>
      <c r="K16" s="20">
        <v>0.66786</v>
      </c>
      <c r="L16" s="20"/>
      <c r="M16" s="20"/>
      <c r="N16" s="20"/>
      <c r="O16" s="20"/>
      <c r="P16" s="20"/>
      <c r="Q16" s="20"/>
      <c r="R16" s="20"/>
      <c r="S16" s="20"/>
      <c r="T16" s="20"/>
      <c r="U16" s="37"/>
      <c r="V16" s="20">
        <f t="shared" si="0"/>
        <v>0.652206</v>
      </c>
      <c r="W16" s="19">
        <f t="shared" si="1"/>
        <v>3</v>
      </c>
      <c r="X16" s="21">
        <f t="shared" si="2"/>
        <v>68.22059999999999</v>
      </c>
      <c r="Y16" s="40" t="s">
        <v>264</v>
      </c>
    </row>
    <row r="17" spans="1:25" ht="12.75">
      <c r="A17" s="24">
        <v>8</v>
      </c>
      <c r="B17" s="15" t="s">
        <v>24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>
        <v>0.61429</v>
      </c>
      <c r="V17" s="20">
        <f t="shared" si="0"/>
        <v>0.61429</v>
      </c>
      <c r="W17" s="38">
        <f t="shared" si="1"/>
        <v>0.5</v>
      </c>
      <c r="X17" s="21">
        <f t="shared" si="2"/>
        <v>61.929</v>
      </c>
      <c r="Y17" s="13"/>
    </row>
    <row r="18" spans="1:25" ht="12.75">
      <c r="A18" s="24">
        <v>9</v>
      </c>
      <c r="B18" s="27" t="s">
        <v>219</v>
      </c>
      <c r="C18" s="28"/>
      <c r="D18" s="28"/>
      <c r="E18" s="28"/>
      <c r="F18" s="28"/>
      <c r="G18" s="28"/>
      <c r="H18" s="28"/>
      <c r="I18" s="28"/>
      <c r="J18" s="28">
        <v>0.66173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>
        <f t="shared" si="0"/>
        <v>0.66173</v>
      </c>
      <c r="W18" s="29">
        <f t="shared" si="1"/>
        <v>0.5</v>
      </c>
      <c r="X18" s="30">
        <f t="shared" si="2"/>
        <v>66.673</v>
      </c>
      <c r="Y18" s="13"/>
    </row>
    <row r="19" spans="1:25" ht="12.75">
      <c r="A19" s="25">
        <v>10</v>
      </c>
      <c r="B19" s="31" t="s">
        <v>103</v>
      </c>
      <c r="C19" s="32"/>
      <c r="D19" s="32"/>
      <c r="E19" s="32">
        <v>0.65357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>
        <f t="shared" si="0"/>
        <v>0.65357</v>
      </c>
      <c r="W19" s="29">
        <f t="shared" si="1"/>
        <v>0.5</v>
      </c>
      <c r="X19" s="30">
        <f t="shared" si="2"/>
        <v>65.857</v>
      </c>
      <c r="Y19" s="13"/>
    </row>
    <row r="20" spans="1:25" ht="12.75">
      <c r="A20" s="24">
        <v>11</v>
      </c>
      <c r="B20" s="27" t="s">
        <v>104</v>
      </c>
      <c r="C20" s="28"/>
      <c r="D20" s="28"/>
      <c r="E20" s="28">
        <v>0.65238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>
        <f t="shared" si="0"/>
        <v>0.65238</v>
      </c>
      <c r="W20" s="29">
        <f t="shared" si="1"/>
        <v>0.5</v>
      </c>
      <c r="X20" s="30">
        <f t="shared" si="2"/>
        <v>65.738</v>
      </c>
      <c r="Y20" s="13"/>
    </row>
    <row r="21" spans="1:25" ht="12.75">
      <c r="A21" s="24">
        <v>12</v>
      </c>
      <c r="B21" s="27" t="s">
        <v>121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>
        <v>0.64444</v>
      </c>
      <c r="Q21" s="28"/>
      <c r="R21" s="28"/>
      <c r="S21" s="28"/>
      <c r="T21" s="28"/>
      <c r="U21" s="28"/>
      <c r="V21" s="28">
        <f t="shared" si="0"/>
        <v>0.64444</v>
      </c>
      <c r="W21" s="29">
        <f t="shared" si="1"/>
        <v>0.5</v>
      </c>
      <c r="X21" s="30">
        <f t="shared" si="2"/>
        <v>64.944</v>
      </c>
      <c r="Y21" s="13"/>
    </row>
    <row r="22" spans="1:25" ht="12.75">
      <c r="A22" s="24">
        <v>13</v>
      </c>
      <c r="B22" s="27" t="s">
        <v>37</v>
      </c>
      <c r="C22" s="28"/>
      <c r="D22" s="28"/>
      <c r="E22" s="28"/>
      <c r="F22" s="28"/>
      <c r="G22" s="28"/>
      <c r="H22" s="28"/>
      <c r="I22" s="34"/>
      <c r="J22" s="28"/>
      <c r="K22" s="28">
        <v>0.64048</v>
      </c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>
        <f t="shared" si="0"/>
        <v>0.64048</v>
      </c>
      <c r="W22" s="29">
        <f t="shared" si="1"/>
        <v>0.5</v>
      </c>
      <c r="X22" s="30">
        <f t="shared" si="2"/>
        <v>64.548</v>
      </c>
      <c r="Y22" s="13"/>
    </row>
    <row r="23" spans="1:25" ht="12.75">
      <c r="A23" s="24">
        <v>14</v>
      </c>
      <c r="B23" s="27" t="s">
        <v>142</v>
      </c>
      <c r="C23" s="28"/>
      <c r="D23" s="28"/>
      <c r="E23" s="28"/>
      <c r="F23" s="28">
        <v>0.62381</v>
      </c>
      <c r="G23" s="28"/>
      <c r="H23" s="28"/>
      <c r="I23" s="28"/>
      <c r="J23" s="28"/>
      <c r="K23" s="28">
        <v>0.6381</v>
      </c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>
        <f t="shared" si="0"/>
        <v>0.6309549999999999</v>
      </c>
      <c r="W23" s="29">
        <f t="shared" si="1"/>
        <v>1</v>
      </c>
      <c r="X23" s="30">
        <f t="shared" si="2"/>
        <v>64.09549999999999</v>
      </c>
      <c r="Y23" s="13"/>
    </row>
    <row r="24" spans="1:25" ht="12.75">
      <c r="A24" s="24">
        <v>15</v>
      </c>
      <c r="B24" s="27" t="s">
        <v>143</v>
      </c>
      <c r="C24" s="28"/>
      <c r="D24" s="28"/>
      <c r="E24" s="28"/>
      <c r="F24" s="28">
        <v>0.62381</v>
      </c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>
        <f t="shared" si="0"/>
        <v>0.62381</v>
      </c>
      <c r="W24" s="29">
        <f t="shared" si="1"/>
        <v>0.5</v>
      </c>
      <c r="X24" s="30">
        <f t="shared" si="2"/>
        <v>62.881</v>
      </c>
      <c r="Y24" s="13"/>
    </row>
    <row r="25" spans="1:25" ht="12.75">
      <c r="A25" s="24">
        <v>16</v>
      </c>
      <c r="B25" s="27" t="s">
        <v>213</v>
      </c>
      <c r="C25" s="28"/>
      <c r="D25" s="28"/>
      <c r="E25" s="28"/>
      <c r="F25" s="28"/>
      <c r="G25" s="28"/>
      <c r="H25" s="28"/>
      <c r="I25" s="28">
        <v>0.60476</v>
      </c>
      <c r="J25" s="28"/>
      <c r="K25" s="28">
        <v>0.60714</v>
      </c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>
        <f t="shared" si="0"/>
        <v>0.60595</v>
      </c>
      <c r="W25" s="29">
        <f t="shared" si="1"/>
        <v>1</v>
      </c>
      <c r="X25" s="30">
        <f t="shared" si="2"/>
        <v>61.595</v>
      </c>
      <c r="Y25" s="13"/>
    </row>
    <row r="26" spans="1:25" ht="12.75">
      <c r="A26" s="24">
        <v>17</v>
      </c>
      <c r="B26" s="27" t="s">
        <v>195</v>
      </c>
      <c r="C26" s="28"/>
      <c r="D26" s="28"/>
      <c r="E26" s="28"/>
      <c r="F26" s="28"/>
      <c r="G26" s="28">
        <v>0.59405</v>
      </c>
      <c r="H26" s="28">
        <v>0.60595</v>
      </c>
      <c r="I26" s="28"/>
      <c r="J26" s="28"/>
      <c r="K26" s="28">
        <v>0.52976</v>
      </c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>
        <f t="shared" si="0"/>
        <v>0.5765866666666667</v>
      </c>
      <c r="W26" s="29">
        <f t="shared" si="1"/>
        <v>1.5</v>
      </c>
      <c r="X26" s="30">
        <f t="shared" si="2"/>
        <v>59.15866666666667</v>
      </c>
      <c r="Y26" s="13"/>
    </row>
    <row r="27" spans="1:25" ht="12.75">
      <c r="A27" s="24">
        <v>18</v>
      </c>
      <c r="B27" s="27" t="s">
        <v>106</v>
      </c>
      <c r="C27" s="28"/>
      <c r="D27" s="28"/>
      <c r="E27" s="28">
        <v>0.55952</v>
      </c>
      <c r="F27" s="28"/>
      <c r="G27" s="28"/>
      <c r="H27" s="28"/>
      <c r="I27" s="28"/>
      <c r="J27" s="28"/>
      <c r="K27" s="28">
        <v>0.60357</v>
      </c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>
        <f t="shared" si="0"/>
        <v>0.581545</v>
      </c>
      <c r="W27" s="29">
        <f t="shared" si="1"/>
        <v>1</v>
      </c>
      <c r="X27" s="30">
        <f t="shared" si="2"/>
        <v>59.1545</v>
      </c>
      <c r="Y27" s="13"/>
    </row>
    <row r="28" spans="1:25" ht="12.75">
      <c r="A28" s="24">
        <v>19</v>
      </c>
      <c r="B28" s="27" t="s">
        <v>105</v>
      </c>
      <c r="C28" s="28"/>
      <c r="D28" s="28"/>
      <c r="E28" s="28">
        <v>0.57381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>
        <f t="shared" si="0"/>
        <v>0.57381</v>
      </c>
      <c r="W28" s="29">
        <f t="shared" si="1"/>
        <v>0.5</v>
      </c>
      <c r="X28" s="30">
        <f t="shared" si="2"/>
        <v>57.88100000000001</v>
      </c>
      <c r="Y28" s="13"/>
    </row>
    <row r="29" spans="1:25" ht="12.75">
      <c r="A29" s="25">
        <v>20</v>
      </c>
      <c r="B29" s="27" t="s">
        <v>33</v>
      </c>
      <c r="C29" s="28">
        <v>0.58765</v>
      </c>
      <c r="D29" s="28"/>
      <c r="E29" s="28"/>
      <c r="F29" s="28"/>
      <c r="G29" s="28"/>
      <c r="H29" s="28"/>
      <c r="I29" s="28">
        <v>0.52857</v>
      </c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>
        <f t="shared" si="0"/>
        <v>0.55811</v>
      </c>
      <c r="W29" s="29">
        <f t="shared" si="1"/>
        <v>1</v>
      </c>
      <c r="X29" s="30">
        <f t="shared" si="2"/>
        <v>56.811</v>
      </c>
      <c r="Y29" s="13"/>
    </row>
    <row r="30" spans="1:25" ht="12.75">
      <c r="A30" s="24">
        <v>21</v>
      </c>
      <c r="B30" s="27" t="s">
        <v>247</v>
      </c>
      <c r="C30" s="28"/>
      <c r="D30" s="28"/>
      <c r="E30" s="28"/>
      <c r="F30" s="28"/>
      <c r="G30" s="28"/>
      <c r="H30" s="28"/>
      <c r="I30" s="28"/>
      <c r="J30" s="28"/>
      <c r="K30" s="28">
        <v>0.53333</v>
      </c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>
        <f t="shared" si="0"/>
        <v>0.53333</v>
      </c>
      <c r="W30" s="29">
        <f t="shared" si="1"/>
        <v>0.5</v>
      </c>
      <c r="X30" s="30">
        <f t="shared" si="2"/>
        <v>53.833</v>
      </c>
      <c r="Y30" s="13"/>
    </row>
    <row r="31" spans="1:25" ht="12.75">
      <c r="A31" s="24">
        <v>22</v>
      </c>
      <c r="B31" s="27" t="s">
        <v>210</v>
      </c>
      <c r="C31" s="28"/>
      <c r="D31" s="28"/>
      <c r="E31" s="28"/>
      <c r="F31" s="28"/>
      <c r="G31" s="28"/>
      <c r="H31" s="28"/>
      <c r="I31" s="28">
        <v>0.525</v>
      </c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>
        <f t="shared" si="0"/>
        <v>0.525</v>
      </c>
      <c r="W31" s="29">
        <f t="shared" si="1"/>
        <v>0.5</v>
      </c>
      <c r="X31" s="30">
        <f t="shared" si="2"/>
        <v>53</v>
      </c>
      <c r="Y31" s="13"/>
    </row>
    <row r="32" spans="1:25" ht="12.75">
      <c r="A32" s="24">
        <v>23</v>
      </c>
      <c r="B32" s="15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 t="e">
        <f aca="true" t="shared" si="3" ref="V32:V46">AVERAGE(C32:U32)</f>
        <v>#DIV/0!</v>
      </c>
      <c r="W32" s="19">
        <f aca="true" t="shared" si="4" ref="W32:W46">COUNTA(C32:U32)/2</f>
        <v>0</v>
      </c>
      <c r="X32" s="21" t="e">
        <f aca="true" t="shared" si="5" ref="X32:X46">SUM(PRODUCT(V32,100))+(W32)</f>
        <v>#DIV/0!</v>
      </c>
      <c r="Y32" s="13"/>
    </row>
    <row r="33" spans="1:25" ht="12.75">
      <c r="A33" s="24">
        <v>24</v>
      </c>
      <c r="B33" s="15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 t="e">
        <f t="shared" si="3"/>
        <v>#DIV/0!</v>
      </c>
      <c r="W33" s="19">
        <f t="shared" si="4"/>
        <v>0</v>
      </c>
      <c r="X33" s="21" t="e">
        <f t="shared" si="5"/>
        <v>#DIV/0!</v>
      </c>
      <c r="Y33" s="13"/>
    </row>
    <row r="34" spans="1:25" ht="12.75">
      <c r="A34" s="24">
        <v>25</v>
      </c>
      <c r="B34" s="15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 t="e">
        <f t="shared" si="3"/>
        <v>#DIV/0!</v>
      </c>
      <c r="W34" s="19">
        <f t="shared" si="4"/>
        <v>0</v>
      </c>
      <c r="X34" s="21" t="e">
        <f t="shared" si="5"/>
        <v>#DIV/0!</v>
      </c>
      <c r="Y34" s="13"/>
    </row>
    <row r="35" spans="1:25" ht="12.75">
      <c r="A35" s="24">
        <v>26</v>
      </c>
      <c r="B35" s="15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 t="e">
        <f t="shared" si="3"/>
        <v>#DIV/0!</v>
      </c>
      <c r="W35" s="19">
        <f t="shared" si="4"/>
        <v>0</v>
      </c>
      <c r="X35" s="21" t="e">
        <f t="shared" si="5"/>
        <v>#DIV/0!</v>
      </c>
      <c r="Y35" s="13"/>
    </row>
    <row r="36" spans="1:25" ht="12.75">
      <c r="A36" s="24">
        <v>27</v>
      </c>
      <c r="B36" s="15"/>
      <c r="C36" s="20"/>
      <c r="D36" s="20"/>
      <c r="E36" s="20"/>
      <c r="F36" s="20"/>
      <c r="G36" s="20"/>
      <c r="H36" s="20"/>
      <c r="I36" s="26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 t="e">
        <f t="shared" si="3"/>
        <v>#DIV/0!</v>
      </c>
      <c r="W36" s="19">
        <f t="shared" si="4"/>
        <v>0</v>
      </c>
      <c r="X36" s="21" t="e">
        <f t="shared" si="5"/>
        <v>#DIV/0!</v>
      </c>
      <c r="Y36" s="13"/>
    </row>
    <row r="37" spans="1:25" ht="12.75">
      <c r="A37" s="24">
        <v>28</v>
      </c>
      <c r="B37" s="15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 t="e">
        <f t="shared" si="3"/>
        <v>#DIV/0!</v>
      </c>
      <c r="W37" s="19">
        <f t="shared" si="4"/>
        <v>0</v>
      </c>
      <c r="X37" s="21" t="e">
        <f t="shared" si="5"/>
        <v>#DIV/0!</v>
      </c>
      <c r="Y37" s="13"/>
    </row>
    <row r="38" spans="1:25" ht="12.75">
      <c r="A38" s="24">
        <v>29</v>
      </c>
      <c r="B38" s="15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 t="e">
        <f t="shared" si="3"/>
        <v>#DIV/0!</v>
      </c>
      <c r="W38" s="19">
        <f t="shared" si="4"/>
        <v>0</v>
      </c>
      <c r="X38" s="21" t="e">
        <f t="shared" si="5"/>
        <v>#DIV/0!</v>
      </c>
      <c r="Y38" s="13"/>
    </row>
    <row r="39" spans="1:25" ht="12.75">
      <c r="A39" s="25">
        <v>30</v>
      </c>
      <c r="B39" s="15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 t="e">
        <f t="shared" si="3"/>
        <v>#DIV/0!</v>
      </c>
      <c r="W39" s="19">
        <f t="shared" si="4"/>
        <v>0</v>
      </c>
      <c r="X39" s="21" t="e">
        <f t="shared" si="5"/>
        <v>#DIV/0!</v>
      </c>
      <c r="Y39" s="13"/>
    </row>
    <row r="40" spans="1:25" ht="12.75">
      <c r="A40" s="24">
        <v>31</v>
      </c>
      <c r="B40" s="15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 t="e">
        <f t="shared" si="3"/>
        <v>#DIV/0!</v>
      </c>
      <c r="W40" s="19">
        <f t="shared" si="4"/>
        <v>0</v>
      </c>
      <c r="X40" s="21" t="e">
        <f t="shared" si="5"/>
        <v>#DIV/0!</v>
      </c>
      <c r="Y40" s="13"/>
    </row>
    <row r="41" spans="1:25" ht="12.75">
      <c r="A41" s="24">
        <v>32</v>
      </c>
      <c r="B41" s="15"/>
      <c r="C41" s="20"/>
      <c r="D41" s="20"/>
      <c r="E41" s="20"/>
      <c r="F41" s="20"/>
      <c r="G41" s="20"/>
      <c r="H41" s="20"/>
      <c r="I41" s="26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 t="e">
        <f t="shared" si="3"/>
        <v>#DIV/0!</v>
      </c>
      <c r="W41" s="19">
        <f t="shared" si="4"/>
        <v>0</v>
      </c>
      <c r="X41" s="21" t="e">
        <f t="shared" si="5"/>
        <v>#DIV/0!</v>
      </c>
      <c r="Y41" s="13"/>
    </row>
    <row r="42" spans="1:25" ht="12.75">
      <c r="A42" s="24">
        <v>33</v>
      </c>
      <c r="B42" s="15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 t="e">
        <f t="shared" si="3"/>
        <v>#DIV/0!</v>
      </c>
      <c r="W42" s="19">
        <f t="shared" si="4"/>
        <v>0</v>
      </c>
      <c r="X42" s="21" t="e">
        <f t="shared" si="5"/>
        <v>#DIV/0!</v>
      </c>
      <c r="Y42" s="13"/>
    </row>
    <row r="43" spans="1:25" ht="12.75">
      <c r="A43" s="24">
        <v>34</v>
      </c>
      <c r="B43" s="15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 t="e">
        <f t="shared" si="3"/>
        <v>#DIV/0!</v>
      </c>
      <c r="W43" s="19">
        <f t="shared" si="4"/>
        <v>0</v>
      </c>
      <c r="X43" s="21" t="e">
        <f t="shared" si="5"/>
        <v>#DIV/0!</v>
      </c>
      <c r="Y43" s="13"/>
    </row>
    <row r="44" spans="1:25" ht="12.75">
      <c r="A44" s="24">
        <v>35</v>
      </c>
      <c r="B44" s="15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 t="e">
        <f t="shared" si="3"/>
        <v>#DIV/0!</v>
      </c>
      <c r="W44" s="19">
        <f t="shared" si="4"/>
        <v>0</v>
      </c>
      <c r="X44" s="21" t="e">
        <f t="shared" si="5"/>
        <v>#DIV/0!</v>
      </c>
      <c r="Y44" s="13"/>
    </row>
    <row r="45" spans="1:25" ht="12.75">
      <c r="A45" s="24">
        <v>36</v>
      </c>
      <c r="B45" s="15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 t="e">
        <f t="shared" si="3"/>
        <v>#DIV/0!</v>
      </c>
      <c r="W45" s="19">
        <f t="shared" si="4"/>
        <v>0</v>
      </c>
      <c r="X45" s="21" t="e">
        <f t="shared" si="5"/>
        <v>#DIV/0!</v>
      </c>
      <c r="Y45" s="13"/>
    </row>
    <row r="46" spans="1:25" ht="12.75">
      <c r="A46" s="24">
        <v>37</v>
      </c>
      <c r="B46" s="15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 t="e">
        <f t="shared" si="3"/>
        <v>#DIV/0!</v>
      </c>
      <c r="W46" s="19">
        <f t="shared" si="4"/>
        <v>0</v>
      </c>
      <c r="X46" s="21" t="e">
        <f t="shared" si="5"/>
        <v>#DIV/0!</v>
      </c>
      <c r="Y46" s="13"/>
    </row>
    <row r="48" ht="13.5" thickBot="1"/>
    <row r="49" spans="1:24" ht="12.75">
      <c r="A49" s="51"/>
      <c r="B49" s="53" t="s">
        <v>7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</row>
    <row r="50" spans="1:24" ht="13.5" thickBot="1">
      <c r="A50" s="52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</row>
    <row r="51" ht="13.5" thickBot="1"/>
    <row r="52" spans="1:2" ht="12.75">
      <c r="A52" s="16"/>
      <c r="B52" s="58" t="s">
        <v>14</v>
      </c>
    </row>
    <row r="53" spans="1:2" ht="13.5" thickBot="1">
      <c r="A53" s="17"/>
      <c r="B53" s="58"/>
    </row>
  </sheetData>
  <sheetProtection/>
  <mergeCells count="26">
    <mergeCell ref="F5:X6"/>
    <mergeCell ref="A49:A50"/>
    <mergeCell ref="B49:X50"/>
    <mergeCell ref="B52:B53"/>
    <mergeCell ref="P8:P9"/>
    <mergeCell ref="Q8:Q9"/>
    <mergeCell ref="R8:R9"/>
    <mergeCell ref="U8:U9"/>
    <mergeCell ref="V8:V9"/>
    <mergeCell ref="Y8:Y9"/>
    <mergeCell ref="H8:H9"/>
    <mergeCell ref="I8:I9"/>
    <mergeCell ref="J8:J9"/>
    <mergeCell ref="K8:K9"/>
    <mergeCell ref="T8:T9"/>
    <mergeCell ref="S8:S9"/>
    <mergeCell ref="C1:D1"/>
    <mergeCell ref="A3:Y3"/>
    <mergeCell ref="A6:D6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8"/>
  <sheetViews>
    <sheetView tabSelected="1" zoomScale="85" zoomScaleNormal="85" zoomScalePageLayoutView="0" workbookViewId="0" topLeftCell="A1">
      <selection activeCell="AE28" sqref="AE28"/>
    </sheetView>
  </sheetViews>
  <sheetFormatPr defaultColWidth="9.140625" defaultRowHeight="12.75"/>
  <cols>
    <col min="1" max="1" width="4.28125" style="1" customWidth="1"/>
    <col min="2" max="2" width="30.57421875" style="1" bestFit="1" customWidth="1"/>
    <col min="3" max="5" width="8.421875" style="1" bestFit="1" customWidth="1"/>
    <col min="6" max="14" width="8.57421875" style="1" customWidth="1"/>
    <col min="15" max="20" width="8.00390625" style="1" customWidth="1"/>
    <col min="21" max="21" width="9.421875" style="1" bestFit="1" customWidth="1"/>
    <col min="22" max="22" width="8.421875" style="1" bestFit="1" customWidth="1"/>
    <col min="23" max="23" width="8.140625" style="1" customWidth="1"/>
    <col min="24" max="24" width="8.421875" style="1" bestFit="1" customWidth="1"/>
    <col min="25" max="25" width="26.00390625" style="1" customWidth="1"/>
    <col min="26" max="16384" width="9.140625" style="1" customWidth="1"/>
  </cols>
  <sheetData>
    <row r="1" spans="2:5" ht="12.75">
      <c r="B1" s="14" t="s">
        <v>252</v>
      </c>
      <c r="C1" s="41"/>
      <c r="D1" s="41"/>
      <c r="E1" s="2"/>
    </row>
    <row r="2" spans="6:22" ht="13.5" thickBot="1"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5" ht="17.25" thickBot="1" thickTop="1">
      <c r="A3" s="48" t="s">
        <v>289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50"/>
    </row>
    <row r="4" spans="1:24" ht="16.5" thickTop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ht="12.75">
      <c r="A5" s="4"/>
      <c r="B5" s="3"/>
      <c r="D5" s="5"/>
      <c r="F5" s="56" t="s">
        <v>290</v>
      </c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</row>
    <row r="6" spans="1:24" ht="13.5" thickBot="1">
      <c r="A6" s="42" t="s">
        <v>10</v>
      </c>
      <c r="B6" s="42"/>
      <c r="C6" s="42"/>
      <c r="D6" s="42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</row>
    <row r="7" spans="2:23" ht="13.5" thickTop="1">
      <c r="B7" s="6"/>
      <c r="W7" s="11"/>
    </row>
    <row r="8" spans="1:25" ht="12.75" customHeight="1">
      <c r="A8" s="45" t="s">
        <v>4</v>
      </c>
      <c r="B8" s="43" t="s">
        <v>0</v>
      </c>
      <c r="C8" s="47">
        <v>40258</v>
      </c>
      <c r="D8" s="47">
        <v>40265</v>
      </c>
      <c r="E8" s="47">
        <v>40286</v>
      </c>
      <c r="F8" s="47">
        <v>40293</v>
      </c>
      <c r="G8" s="47">
        <v>40321</v>
      </c>
      <c r="H8" s="47">
        <v>40328</v>
      </c>
      <c r="I8" s="47">
        <v>40355</v>
      </c>
      <c r="J8" s="47">
        <v>40356</v>
      </c>
      <c r="K8" s="47">
        <v>40433</v>
      </c>
      <c r="L8" s="47">
        <v>40440</v>
      </c>
      <c r="M8" s="47">
        <v>40453</v>
      </c>
      <c r="N8" s="47">
        <v>40454</v>
      </c>
      <c r="O8" s="54" t="s">
        <v>72</v>
      </c>
      <c r="P8" s="54" t="s">
        <v>115</v>
      </c>
      <c r="Q8" s="54" t="s">
        <v>116</v>
      </c>
      <c r="R8" s="54" t="s">
        <v>200</v>
      </c>
      <c r="S8" s="54" t="s">
        <v>202</v>
      </c>
      <c r="T8" s="54" t="s">
        <v>251</v>
      </c>
      <c r="U8" s="43" t="s">
        <v>3</v>
      </c>
      <c r="V8" s="43" t="s">
        <v>12</v>
      </c>
      <c r="W8" s="4" t="s">
        <v>2</v>
      </c>
      <c r="X8" s="9" t="s">
        <v>1</v>
      </c>
      <c r="Y8" s="43" t="s">
        <v>11</v>
      </c>
    </row>
    <row r="9" spans="1:25" ht="13.5" thickBot="1">
      <c r="A9" s="46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55"/>
      <c r="P9" s="55"/>
      <c r="Q9" s="55"/>
      <c r="R9" s="55"/>
      <c r="S9" s="55"/>
      <c r="T9" s="55"/>
      <c r="U9" s="44"/>
      <c r="V9" s="44"/>
      <c r="W9" s="12" t="s">
        <v>5</v>
      </c>
      <c r="X9" s="10" t="s">
        <v>6</v>
      </c>
      <c r="Y9" s="44"/>
    </row>
    <row r="10" spans="1:25" ht="13.5" thickTop="1">
      <c r="A10" s="24">
        <v>1</v>
      </c>
      <c r="B10" s="15" t="s">
        <v>124</v>
      </c>
      <c r="C10" s="20"/>
      <c r="D10" s="20"/>
      <c r="E10" s="20"/>
      <c r="F10" s="20"/>
      <c r="G10" s="20"/>
      <c r="H10" s="20"/>
      <c r="I10" s="20">
        <v>0.65</v>
      </c>
      <c r="J10" s="20">
        <v>0.62262</v>
      </c>
      <c r="K10" s="20"/>
      <c r="L10" s="20"/>
      <c r="M10" s="20">
        <v>0.61429</v>
      </c>
      <c r="N10" s="20" t="s">
        <v>254</v>
      </c>
      <c r="O10" s="20"/>
      <c r="P10" s="20"/>
      <c r="Q10" s="20">
        <v>0.62381</v>
      </c>
      <c r="R10" s="20">
        <v>0.65</v>
      </c>
      <c r="S10" s="20"/>
      <c r="T10" s="20"/>
      <c r="U10" s="20">
        <v>0.64167</v>
      </c>
      <c r="V10" s="20">
        <f aca="true" t="shared" si="0" ref="V10:V41">AVERAGE(C10:U10)</f>
        <v>0.6337316666666667</v>
      </c>
      <c r="W10" s="19">
        <f aca="true" t="shared" si="1" ref="W10:W41">COUNTA(C10:U10)/2</f>
        <v>3.5</v>
      </c>
      <c r="X10" s="21">
        <f aca="true" t="shared" si="2" ref="X10:X41">SUM(PRODUCT(V10,100))+(W10)</f>
        <v>66.87316666666666</v>
      </c>
      <c r="Y10" s="39" t="s">
        <v>267</v>
      </c>
    </row>
    <row r="11" spans="1:25" ht="12.75">
      <c r="A11" s="24">
        <v>2</v>
      </c>
      <c r="B11" s="15" t="s">
        <v>145</v>
      </c>
      <c r="C11" s="20"/>
      <c r="D11" s="20"/>
      <c r="E11" s="20"/>
      <c r="F11" s="20"/>
      <c r="G11" s="20" t="s">
        <v>254</v>
      </c>
      <c r="H11" s="20"/>
      <c r="I11" s="20"/>
      <c r="J11" s="20">
        <v>0.62976</v>
      </c>
      <c r="K11" s="20">
        <v>0.63095</v>
      </c>
      <c r="L11" s="20"/>
      <c r="M11" s="20">
        <v>0.64048</v>
      </c>
      <c r="N11" s="20"/>
      <c r="O11" s="20"/>
      <c r="P11" s="20"/>
      <c r="Q11" s="20"/>
      <c r="R11" s="20"/>
      <c r="S11" s="20"/>
      <c r="T11" s="20"/>
      <c r="U11" s="20">
        <v>0.6381</v>
      </c>
      <c r="V11" s="20">
        <f t="shared" si="0"/>
        <v>0.6348225000000001</v>
      </c>
      <c r="W11" s="19">
        <f t="shared" si="1"/>
        <v>2.5</v>
      </c>
      <c r="X11" s="21">
        <f t="shared" si="2"/>
        <v>65.98225000000001</v>
      </c>
      <c r="Y11" s="39" t="s">
        <v>268</v>
      </c>
    </row>
    <row r="12" spans="1:25" ht="12.75">
      <c r="A12" s="24">
        <v>3</v>
      </c>
      <c r="B12" s="15" t="s">
        <v>144</v>
      </c>
      <c r="C12" s="20"/>
      <c r="D12" s="20"/>
      <c r="E12" s="20"/>
      <c r="F12" s="20"/>
      <c r="G12" s="20">
        <v>0.63571</v>
      </c>
      <c r="H12" s="20"/>
      <c r="I12" s="20"/>
      <c r="J12" s="20"/>
      <c r="K12" s="20"/>
      <c r="L12" s="20"/>
      <c r="M12" s="20">
        <v>0.64881</v>
      </c>
      <c r="N12" s="20"/>
      <c r="O12" s="20"/>
      <c r="P12" s="20"/>
      <c r="Q12" s="20"/>
      <c r="R12" s="20"/>
      <c r="S12" s="20"/>
      <c r="T12" s="20"/>
      <c r="U12" s="20" t="s">
        <v>254</v>
      </c>
      <c r="V12" s="20">
        <f t="shared" si="0"/>
        <v>0.64226</v>
      </c>
      <c r="W12" s="19">
        <f t="shared" si="1"/>
        <v>1.5</v>
      </c>
      <c r="X12" s="21">
        <f t="shared" si="2"/>
        <v>65.726</v>
      </c>
      <c r="Y12" s="39" t="s">
        <v>269</v>
      </c>
    </row>
    <row r="13" spans="1:25" ht="12.75">
      <c r="A13" s="24">
        <v>4</v>
      </c>
      <c r="B13" s="15" t="s">
        <v>77</v>
      </c>
      <c r="C13" s="20"/>
      <c r="D13" s="20"/>
      <c r="E13" s="20" t="s">
        <v>254</v>
      </c>
      <c r="F13" s="20"/>
      <c r="G13" s="20"/>
      <c r="H13" s="20"/>
      <c r="I13" s="20"/>
      <c r="J13" s="20"/>
      <c r="K13" s="20"/>
      <c r="L13" s="20">
        <v>0.64815</v>
      </c>
      <c r="M13" s="20"/>
      <c r="N13" s="20"/>
      <c r="O13" s="20">
        <v>0.64568</v>
      </c>
      <c r="P13" s="20"/>
      <c r="Q13" s="20"/>
      <c r="R13" s="20"/>
      <c r="S13" s="20"/>
      <c r="T13" s="20"/>
      <c r="U13" s="37"/>
      <c r="V13" s="20">
        <f t="shared" si="0"/>
        <v>0.646915</v>
      </c>
      <c r="W13" s="19">
        <f t="shared" si="1"/>
        <v>1.5</v>
      </c>
      <c r="X13" s="21">
        <f t="shared" si="2"/>
        <v>66.1915</v>
      </c>
      <c r="Y13" s="40" t="s">
        <v>270</v>
      </c>
    </row>
    <row r="14" spans="1:25" ht="12.75">
      <c r="A14" s="24">
        <v>5</v>
      </c>
      <c r="B14" s="15" t="s">
        <v>78</v>
      </c>
      <c r="C14" s="20"/>
      <c r="D14" s="20"/>
      <c r="E14" s="20"/>
      <c r="F14" s="20"/>
      <c r="G14" s="20"/>
      <c r="H14" s="20"/>
      <c r="I14" s="20" t="s">
        <v>254</v>
      </c>
      <c r="J14" s="20">
        <v>0.62619</v>
      </c>
      <c r="K14" s="20"/>
      <c r="L14" s="20"/>
      <c r="M14" s="20"/>
      <c r="N14" s="20"/>
      <c r="O14" s="20">
        <v>0.65432</v>
      </c>
      <c r="P14" s="20"/>
      <c r="Q14" s="20"/>
      <c r="R14" s="20"/>
      <c r="S14" s="20"/>
      <c r="T14" s="20"/>
      <c r="U14" s="37"/>
      <c r="V14" s="20">
        <f t="shared" si="0"/>
        <v>0.640255</v>
      </c>
      <c r="W14" s="19">
        <f t="shared" si="1"/>
        <v>1.5</v>
      </c>
      <c r="X14" s="21">
        <f t="shared" si="2"/>
        <v>65.52550000000001</v>
      </c>
      <c r="Y14" s="40" t="s">
        <v>271</v>
      </c>
    </row>
    <row r="15" spans="1:25" ht="12.75">
      <c r="A15" s="24">
        <v>6</v>
      </c>
      <c r="B15" s="15" t="s">
        <v>194</v>
      </c>
      <c r="C15" s="20"/>
      <c r="D15" s="20"/>
      <c r="E15" s="20"/>
      <c r="F15" s="20"/>
      <c r="G15" s="20"/>
      <c r="H15" s="20"/>
      <c r="I15" s="20">
        <v>0.59524</v>
      </c>
      <c r="J15" s="20" t="s">
        <v>254</v>
      </c>
      <c r="K15" s="20"/>
      <c r="L15" s="20"/>
      <c r="M15" s="20">
        <v>0.61429</v>
      </c>
      <c r="N15" s="20"/>
      <c r="O15" s="20"/>
      <c r="P15" s="20"/>
      <c r="Q15" s="20"/>
      <c r="R15" s="20"/>
      <c r="S15" s="20"/>
      <c r="T15" s="20"/>
      <c r="U15" s="37"/>
      <c r="V15" s="20">
        <f t="shared" si="0"/>
        <v>0.604765</v>
      </c>
      <c r="W15" s="19">
        <f t="shared" si="1"/>
        <v>1.5</v>
      </c>
      <c r="X15" s="21">
        <f t="shared" si="2"/>
        <v>61.9765</v>
      </c>
      <c r="Y15" s="40" t="s">
        <v>272</v>
      </c>
    </row>
    <row r="16" spans="1:25" ht="12.75">
      <c r="A16" s="24">
        <v>7</v>
      </c>
      <c r="B16" s="15" t="s">
        <v>85</v>
      </c>
      <c r="C16" s="20"/>
      <c r="D16" s="20"/>
      <c r="E16" s="20" t="s">
        <v>254</v>
      </c>
      <c r="F16" s="20"/>
      <c r="G16" s="20"/>
      <c r="H16" s="20"/>
      <c r="I16" s="20"/>
      <c r="J16" s="20"/>
      <c r="K16" s="20"/>
      <c r="L16" s="20"/>
      <c r="M16" s="20">
        <v>0.5881</v>
      </c>
      <c r="N16" s="20"/>
      <c r="O16" s="20"/>
      <c r="P16" s="20"/>
      <c r="Q16" s="20"/>
      <c r="R16" s="20"/>
      <c r="S16" s="20"/>
      <c r="T16" s="20">
        <v>0.60714</v>
      </c>
      <c r="U16" s="37"/>
      <c r="V16" s="20">
        <f t="shared" si="0"/>
        <v>0.59762</v>
      </c>
      <c r="W16" s="19">
        <f t="shared" si="1"/>
        <v>1.5</v>
      </c>
      <c r="X16" s="21">
        <f t="shared" si="2"/>
        <v>61.262</v>
      </c>
      <c r="Y16" s="40" t="s">
        <v>273</v>
      </c>
    </row>
    <row r="17" spans="1:25" ht="12.75">
      <c r="A17" s="24">
        <v>8</v>
      </c>
      <c r="B17" s="15" t="s">
        <v>35</v>
      </c>
      <c r="C17" s="20">
        <v>0.5963</v>
      </c>
      <c r="D17" s="20"/>
      <c r="E17" s="20"/>
      <c r="F17" s="20"/>
      <c r="G17" s="20">
        <v>0.58452</v>
      </c>
      <c r="H17" s="20"/>
      <c r="I17" s="20"/>
      <c r="J17" s="20"/>
      <c r="K17" s="20" t="s">
        <v>254</v>
      </c>
      <c r="L17" s="20"/>
      <c r="M17" s="20"/>
      <c r="N17" s="20"/>
      <c r="O17" s="20"/>
      <c r="P17" s="20"/>
      <c r="Q17" s="20"/>
      <c r="R17" s="20"/>
      <c r="S17" s="20"/>
      <c r="T17" s="20"/>
      <c r="U17" s="37"/>
      <c r="V17" s="20">
        <f t="shared" si="0"/>
        <v>0.5904100000000001</v>
      </c>
      <c r="W17" s="19">
        <f t="shared" si="1"/>
        <v>1.5</v>
      </c>
      <c r="X17" s="21">
        <f t="shared" si="2"/>
        <v>60.54100000000001</v>
      </c>
      <c r="Y17" s="40" t="s">
        <v>274</v>
      </c>
    </row>
    <row r="18" spans="1:25" ht="12.75">
      <c r="A18" s="24">
        <v>9</v>
      </c>
      <c r="B18" s="15" t="s">
        <v>34</v>
      </c>
      <c r="C18" s="20">
        <v>0.61235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>
        <f t="shared" si="0"/>
        <v>0.61235</v>
      </c>
      <c r="W18" s="38">
        <f t="shared" si="1"/>
        <v>0.5</v>
      </c>
      <c r="X18" s="21">
        <f t="shared" si="2"/>
        <v>61.73499999999999</v>
      </c>
      <c r="Y18" s="13"/>
    </row>
    <row r="19" spans="1:25" ht="12.75">
      <c r="A19" s="25">
        <v>10</v>
      </c>
      <c r="B19" s="35" t="s">
        <v>74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>
        <v>0.59524</v>
      </c>
      <c r="N19" s="36"/>
      <c r="O19" s="36"/>
      <c r="P19" s="36"/>
      <c r="Q19" s="36"/>
      <c r="R19" s="36"/>
      <c r="S19" s="36"/>
      <c r="T19" s="36"/>
      <c r="U19" s="36"/>
      <c r="V19" s="36">
        <f t="shared" si="0"/>
        <v>0.59524</v>
      </c>
      <c r="W19" s="38">
        <f t="shared" si="1"/>
        <v>0.5</v>
      </c>
      <c r="X19" s="21">
        <f t="shared" si="2"/>
        <v>60.024</v>
      </c>
      <c r="Y19" s="13"/>
    </row>
    <row r="20" spans="1:25" ht="12.75">
      <c r="A20" s="24">
        <v>11</v>
      </c>
      <c r="B20" s="27" t="s">
        <v>107</v>
      </c>
      <c r="C20" s="28"/>
      <c r="D20" s="28"/>
      <c r="E20" s="28"/>
      <c r="F20" s="28">
        <v>0.63095</v>
      </c>
      <c r="G20" s="28">
        <v>0.64881</v>
      </c>
      <c r="H20" s="28"/>
      <c r="I20" s="28"/>
      <c r="J20" s="28"/>
      <c r="K20" s="28"/>
      <c r="L20" s="28"/>
      <c r="M20" s="28">
        <v>0.65833</v>
      </c>
      <c r="N20" s="28"/>
      <c r="O20" s="28"/>
      <c r="P20" s="28"/>
      <c r="Q20" s="28"/>
      <c r="R20" s="28"/>
      <c r="S20" s="28"/>
      <c r="T20" s="28"/>
      <c r="U20" s="28"/>
      <c r="V20" s="28">
        <f t="shared" si="0"/>
        <v>0.64603</v>
      </c>
      <c r="W20" s="29">
        <f t="shared" si="1"/>
        <v>1.5</v>
      </c>
      <c r="X20" s="30">
        <f t="shared" si="2"/>
        <v>66.103</v>
      </c>
      <c r="Y20" s="13"/>
    </row>
    <row r="21" spans="1:25" ht="12.75">
      <c r="A21" s="24">
        <v>12</v>
      </c>
      <c r="B21" s="27" t="s">
        <v>201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>
        <v>0.63333</v>
      </c>
      <c r="S21" s="28"/>
      <c r="T21" s="28"/>
      <c r="U21" s="28">
        <v>0.65357</v>
      </c>
      <c r="V21" s="28">
        <f t="shared" si="0"/>
        <v>0.64345</v>
      </c>
      <c r="W21" s="29">
        <f t="shared" si="1"/>
        <v>1</v>
      </c>
      <c r="X21" s="30">
        <f t="shared" si="2"/>
        <v>65.345</v>
      </c>
      <c r="Y21" s="13"/>
    </row>
    <row r="22" spans="1:25" ht="12.75">
      <c r="A22" s="24">
        <v>13</v>
      </c>
      <c r="B22" s="27" t="s">
        <v>122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>
        <v>0.64568</v>
      </c>
      <c r="Q22" s="28"/>
      <c r="R22" s="28"/>
      <c r="S22" s="28"/>
      <c r="T22" s="28"/>
      <c r="U22" s="28"/>
      <c r="V22" s="28">
        <f t="shared" si="0"/>
        <v>0.64568</v>
      </c>
      <c r="W22" s="29">
        <f t="shared" si="1"/>
        <v>0.5</v>
      </c>
      <c r="X22" s="30">
        <f t="shared" si="2"/>
        <v>65.068</v>
      </c>
      <c r="Y22" s="13"/>
    </row>
    <row r="23" spans="1:25" ht="12.75">
      <c r="A23" s="24">
        <v>14</v>
      </c>
      <c r="B23" s="27" t="s">
        <v>123</v>
      </c>
      <c r="C23" s="28"/>
      <c r="D23" s="28"/>
      <c r="E23" s="28"/>
      <c r="F23" s="28"/>
      <c r="G23" s="28"/>
      <c r="H23" s="28"/>
      <c r="I23" s="28"/>
      <c r="J23" s="28"/>
      <c r="K23" s="28">
        <v>0.63929</v>
      </c>
      <c r="L23" s="28"/>
      <c r="M23" s="28"/>
      <c r="N23" s="28"/>
      <c r="O23" s="28"/>
      <c r="P23" s="28">
        <v>0.62469</v>
      </c>
      <c r="Q23" s="28">
        <v>0.61786</v>
      </c>
      <c r="R23" s="28"/>
      <c r="S23" s="28"/>
      <c r="T23" s="28"/>
      <c r="U23" s="28"/>
      <c r="V23" s="28">
        <f t="shared" si="0"/>
        <v>0.62728</v>
      </c>
      <c r="W23" s="29">
        <f t="shared" si="1"/>
        <v>1.5</v>
      </c>
      <c r="X23" s="30">
        <f t="shared" si="2"/>
        <v>64.228</v>
      </c>
      <c r="Y23" s="13"/>
    </row>
    <row r="24" spans="1:25" ht="12.75">
      <c r="A24" s="24">
        <v>15</v>
      </c>
      <c r="B24" s="27" t="s">
        <v>156</v>
      </c>
      <c r="C24" s="28"/>
      <c r="D24" s="28"/>
      <c r="E24" s="28"/>
      <c r="F24" s="28"/>
      <c r="G24" s="28"/>
      <c r="H24" s="28">
        <v>0.63333</v>
      </c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>
        <f t="shared" si="0"/>
        <v>0.63333</v>
      </c>
      <c r="W24" s="29">
        <f t="shared" si="1"/>
        <v>0.5</v>
      </c>
      <c r="X24" s="30">
        <f t="shared" si="2"/>
        <v>63.833</v>
      </c>
      <c r="Y24" s="13"/>
    </row>
    <row r="25" spans="1:25" ht="12.75">
      <c r="A25" s="24">
        <v>16</v>
      </c>
      <c r="B25" s="27" t="s">
        <v>211</v>
      </c>
      <c r="C25" s="28"/>
      <c r="D25" s="28"/>
      <c r="E25" s="28"/>
      <c r="F25" s="28"/>
      <c r="G25" s="28"/>
      <c r="H25" s="28"/>
      <c r="I25" s="28"/>
      <c r="J25" s="28"/>
      <c r="K25" s="28">
        <v>0.63214</v>
      </c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>
        <f t="shared" si="0"/>
        <v>0.63214</v>
      </c>
      <c r="W25" s="29">
        <f t="shared" si="1"/>
        <v>0.5</v>
      </c>
      <c r="X25" s="30">
        <f t="shared" si="2"/>
        <v>63.714000000000006</v>
      </c>
      <c r="Y25" s="13"/>
    </row>
    <row r="26" spans="1:25" ht="12.75">
      <c r="A26" s="24">
        <v>17</v>
      </c>
      <c r="B26" s="27" t="s">
        <v>196</v>
      </c>
      <c r="C26" s="28"/>
      <c r="D26" s="28"/>
      <c r="E26" s="28"/>
      <c r="F26" s="28"/>
      <c r="G26" s="28"/>
      <c r="H26" s="28"/>
      <c r="I26" s="28"/>
      <c r="J26" s="28">
        <v>0.61786</v>
      </c>
      <c r="K26" s="28"/>
      <c r="L26" s="28"/>
      <c r="M26" s="28">
        <v>0.63095</v>
      </c>
      <c r="N26" s="28"/>
      <c r="O26" s="28"/>
      <c r="P26" s="28"/>
      <c r="Q26" s="28"/>
      <c r="R26" s="28"/>
      <c r="S26" s="28"/>
      <c r="T26" s="28"/>
      <c r="U26" s="28"/>
      <c r="V26" s="28">
        <f t="shared" si="0"/>
        <v>0.624405</v>
      </c>
      <c r="W26" s="29">
        <f t="shared" si="1"/>
        <v>1</v>
      </c>
      <c r="X26" s="30">
        <f t="shared" si="2"/>
        <v>63.4405</v>
      </c>
      <c r="Y26" s="13"/>
    </row>
    <row r="27" spans="1:25" ht="12.75">
      <c r="A27" s="24">
        <v>18</v>
      </c>
      <c r="B27" s="27" t="s">
        <v>241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>
        <v>0.62619</v>
      </c>
      <c r="N27" s="28"/>
      <c r="O27" s="28"/>
      <c r="P27" s="28"/>
      <c r="Q27" s="28"/>
      <c r="R27" s="28"/>
      <c r="S27" s="28"/>
      <c r="T27" s="28"/>
      <c r="U27" s="28"/>
      <c r="V27" s="28">
        <f t="shared" si="0"/>
        <v>0.62619</v>
      </c>
      <c r="W27" s="29">
        <f t="shared" si="1"/>
        <v>0.5</v>
      </c>
      <c r="X27" s="30">
        <f t="shared" si="2"/>
        <v>63.119</v>
      </c>
      <c r="Y27" s="13"/>
    </row>
    <row r="28" spans="1:25" ht="12.75">
      <c r="A28" s="24">
        <v>19</v>
      </c>
      <c r="B28" s="27" t="s">
        <v>242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>
        <v>0.62143</v>
      </c>
      <c r="N28" s="28"/>
      <c r="O28" s="28"/>
      <c r="P28" s="28"/>
      <c r="Q28" s="28"/>
      <c r="R28" s="28"/>
      <c r="S28" s="28"/>
      <c r="T28" s="28"/>
      <c r="U28" s="28">
        <v>0.6131</v>
      </c>
      <c r="V28" s="28">
        <f t="shared" si="0"/>
        <v>0.617265</v>
      </c>
      <c r="W28" s="29">
        <f t="shared" si="1"/>
        <v>1</v>
      </c>
      <c r="X28" s="30">
        <f t="shared" si="2"/>
        <v>62.726499999999994</v>
      </c>
      <c r="Y28" s="13"/>
    </row>
    <row r="29" spans="1:25" ht="12.75">
      <c r="A29" s="25">
        <v>20</v>
      </c>
      <c r="B29" s="27" t="s">
        <v>157</v>
      </c>
      <c r="C29" s="28"/>
      <c r="D29" s="28"/>
      <c r="E29" s="28"/>
      <c r="F29" s="28"/>
      <c r="G29" s="28"/>
      <c r="H29" s="28">
        <v>0.62099</v>
      </c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>
        <f t="shared" si="0"/>
        <v>0.62099</v>
      </c>
      <c r="W29" s="29">
        <f t="shared" si="1"/>
        <v>0.5</v>
      </c>
      <c r="X29" s="30">
        <f t="shared" si="2"/>
        <v>62.599000000000004</v>
      </c>
      <c r="Y29" s="13"/>
    </row>
    <row r="30" spans="1:25" ht="12.75">
      <c r="A30" s="24">
        <v>21</v>
      </c>
      <c r="B30" s="27" t="s">
        <v>243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>
        <v>0.61786</v>
      </c>
      <c r="N30" s="28"/>
      <c r="O30" s="28"/>
      <c r="P30" s="28"/>
      <c r="Q30" s="28"/>
      <c r="R30" s="28"/>
      <c r="S30" s="28"/>
      <c r="T30" s="28"/>
      <c r="U30" s="28"/>
      <c r="V30" s="28">
        <f t="shared" si="0"/>
        <v>0.61786</v>
      </c>
      <c r="W30" s="29">
        <f t="shared" si="1"/>
        <v>0.5</v>
      </c>
      <c r="X30" s="30">
        <f t="shared" si="2"/>
        <v>62.285999999999994</v>
      </c>
      <c r="Y30" s="13"/>
    </row>
    <row r="31" spans="1:25" ht="12.75">
      <c r="A31" s="24">
        <v>22</v>
      </c>
      <c r="B31" s="27" t="s">
        <v>212</v>
      </c>
      <c r="C31" s="28"/>
      <c r="D31" s="28"/>
      <c r="E31" s="28"/>
      <c r="F31" s="28"/>
      <c r="G31" s="28"/>
      <c r="H31" s="28"/>
      <c r="I31" s="28"/>
      <c r="J31" s="28"/>
      <c r="K31" s="28">
        <v>0.60952</v>
      </c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>
        <f t="shared" si="0"/>
        <v>0.60952</v>
      </c>
      <c r="W31" s="29">
        <f t="shared" si="1"/>
        <v>0.5</v>
      </c>
      <c r="X31" s="30">
        <f t="shared" si="2"/>
        <v>61.452</v>
      </c>
      <c r="Y31" s="13"/>
    </row>
    <row r="32" spans="1:25" ht="12.75">
      <c r="A32" s="24">
        <v>23</v>
      </c>
      <c r="B32" s="27" t="s">
        <v>265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>
        <v>0.60714</v>
      </c>
      <c r="V32" s="28">
        <f t="shared" si="0"/>
        <v>0.60714</v>
      </c>
      <c r="W32" s="29">
        <f t="shared" si="1"/>
        <v>0.5</v>
      </c>
      <c r="X32" s="30">
        <f t="shared" si="2"/>
        <v>61.214</v>
      </c>
      <c r="Y32" s="13"/>
    </row>
    <row r="33" spans="1:25" ht="12.75">
      <c r="A33" s="24">
        <v>24</v>
      </c>
      <c r="B33" s="27" t="s">
        <v>108</v>
      </c>
      <c r="C33" s="28"/>
      <c r="D33" s="28"/>
      <c r="E33" s="28"/>
      <c r="F33" s="28">
        <v>0.59524</v>
      </c>
      <c r="G33" s="28">
        <v>0.6</v>
      </c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>
        <f t="shared" si="0"/>
        <v>0.59762</v>
      </c>
      <c r="W33" s="29">
        <f t="shared" si="1"/>
        <v>1</v>
      </c>
      <c r="X33" s="30">
        <f t="shared" si="2"/>
        <v>60.762</v>
      </c>
      <c r="Y33" s="13"/>
    </row>
    <row r="34" spans="1:25" ht="12.75">
      <c r="A34" s="24">
        <v>25</v>
      </c>
      <c r="B34" s="27" t="s">
        <v>88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>
        <v>0.60238</v>
      </c>
      <c r="N34" s="28"/>
      <c r="O34" s="28"/>
      <c r="P34" s="28"/>
      <c r="Q34" s="28"/>
      <c r="R34" s="28"/>
      <c r="S34" s="28"/>
      <c r="T34" s="28"/>
      <c r="U34" s="28"/>
      <c r="V34" s="28">
        <f t="shared" si="0"/>
        <v>0.60238</v>
      </c>
      <c r="W34" s="29">
        <f t="shared" si="1"/>
        <v>0.5</v>
      </c>
      <c r="X34" s="30">
        <f t="shared" si="2"/>
        <v>60.738</v>
      </c>
      <c r="Y34" s="13"/>
    </row>
    <row r="35" spans="1:25" ht="12.75">
      <c r="A35" s="24">
        <v>26</v>
      </c>
      <c r="B35" s="27" t="s">
        <v>204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>
        <v>0.60119</v>
      </c>
      <c r="T35" s="28"/>
      <c r="U35" s="28"/>
      <c r="V35" s="28">
        <f t="shared" si="0"/>
        <v>0.60119</v>
      </c>
      <c r="W35" s="29">
        <f t="shared" si="1"/>
        <v>0.5</v>
      </c>
      <c r="X35" s="30">
        <f t="shared" si="2"/>
        <v>60.619</v>
      </c>
      <c r="Y35" s="13"/>
    </row>
    <row r="36" spans="1:25" ht="12.75">
      <c r="A36" s="24">
        <v>27</v>
      </c>
      <c r="B36" s="27" t="s">
        <v>48</v>
      </c>
      <c r="C36" s="28"/>
      <c r="D36" s="28">
        <v>0.6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>
        <f t="shared" si="0"/>
        <v>0.6</v>
      </c>
      <c r="W36" s="29">
        <f t="shared" si="1"/>
        <v>0.5</v>
      </c>
      <c r="X36" s="30">
        <f t="shared" si="2"/>
        <v>60.5</v>
      </c>
      <c r="Y36" s="13"/>
    </row>
    <row r="37" spans="1:25" ht="12.75">
      <c r="A37" s="24">
        <v>28</v>
      </c>
      <c r="B37" s="27" t="s">
        <v>146</v>
      </c>
      <c r="C37" s="28"/>
      <c r="D37" s="28"/>
      <c r="E37" s="28"/>
      <c r="F37" s="28"/>
      <c r="G37" s="28">
        <v>0.59881</v>
      </c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>
        <f t="shared" si="0"/>
        <v>0.59881</v>
      </c>
      <c r="W37" s="29">
        <f t="shared" si="1"/>
        <v>0.5</v>
      </c>
      <c r="X37" s="30">
        <f t="shared" si="2"/>
        <v>60.38099999999999</v>
      </c>
      <c r="Y37" s="13"/>
    </row>
    <row r="38" spans="1:25" ht="12.75">
      <c r="A38" s="24">
        <v>29</v>
      </c>
      <c r="B38" s="27" t="s">
        <v>244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>
        <v>0.59643</v>
      </c>
      <c r="N38" s="28"/>
      <c r="O38" s="28"/>
      <c r="P38" s="28"/>
      <c r="Q38" s="28"/>
      <c r="R38" s="28"/>
      <c r="S38" s="28"/>
      <c r="T38" s="28"/>
      <c r="U38" s="28"/>
      <c r="V38" s="28">
        <f t="shared" si="0"/>
        <v>0.59643</v>
      </c>
      <c r="W38" s="29">
        <f t="shared" si="1"/>
        <v>0.5</v>
      </c>
      <c r="X38" s="30">
        <f t="shared" si="2"/>
        <v>60.143</v>
      </c>
      <c r="Y38" s="13"/>
    </row>
    <row r="39" spans="1:25" ht="12.75">
      <c r="A39" s="25">
        <v>30</v>
      </c>
      <c r="B39" s="27" t="s">
        <v>158</v>
      </c>
      <c r="C39" s="28"/>
      <c r="D39" s="28"/>
      <c r="E39" s="28"/>
      <c r="F39" s="28"/>
      <c r="G39" s="28"/>
      <c r="H39" s="28">
        <v>0.59506</v>
      </c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>
        <f t="shared" si="0"/>
        <v>0.59506</v>
      </c>
      <c r="W39" s="29">
        <f t="shared" si="1"/>
        <v>0.5</v>
      </c>
      <c r="X39" s="30">
        <f t="shared" si="2"/>
        <v>60.006</v>
      </c>
      <c r="Y39" s="13"/>
    </row>
    <row r="40" spans="1:25" ht="12.75">
      <c r="A40" s="24">
        <v>31</v>
      </c>
      <c r="B40" s="27" t="s">
        <v>214</v>
      </c>
      <c r="C40" s="28"/>
      <c r="D40" s="28"/>
      <c r="E40" s="28"/>
      <c r="F40" s="28"/>
      <c r="G40" s="28"/>
      <c r="H40" s="28"/>
      <c r="I40" s="28"/>
      <c r="J40" s="28"/>
      <c r="K40" s="28">
        <v>0.59167</v>
      </c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>
        <f t="shared" si="0"/>
        <v>0.59167</v>
      </c>
      <c r="W40" s="29">
        <f t="shared" si="1"/>
        <v>0.5</v>
      </c>
      <c r="X40" s="30">
        <f t="shared" si="2"/>
        <v>59.667</v>
      </c>
      <c r="Y40" s="13"/>
    </row>
    <row r="41" spans="1:25" ht="12.75">
      <c r="A41" s="24">
        <v>32</v>
      </c>
      <c r="B41" s="27" t="s">
        <v>109</v>
      </c>
      <c r="C41" s="28"/>
      <c r="D41" s="28"/>
      <c r="E41" s="28"/>
      <c r="F41" s="28">
        <v>0.5881</v>
      </c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>
        <f t="shared" si="0"/>
        <v>0.5881</v>
      </c>
      <c r="W41" s="29">
        <f t="shared" si="1"/>
        <v>0.5</v>
      </c>
      <c r="X41" s="30">
        <f t="shared" si="2"/>
        <v>59.309999999999995</v>
      </c>
      <c r="Y41" s="13"/>
    </row>
    <row r="42" spans="1:25" ht="12.75">
      <c r="A42" s="24">
        <v>33</v>
      </c>
      <c r="B42" s="27" t="s">
        <v>245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>
        <v>0.59286</v>
      </c>
      <c r="N42" s="28"/>
      <c r="O42" s="28"/>
      <c r="P42" s="28"/>
      <c r="Q42" s="28"/>
      <c r="R42" s="28"/>
      <c r="S42" s="28"/>
      <c r="T42" s="28">
        <v>0.57143</v>
      </c>
      <c r="U42" s="28"/>
      <c r="V42" s="28">
        <f aca="true" t="shared" si="3" ref="V42:V61">AVERAGE(C42:U42)</f>
        <v>0.582145</v>
      </c>
      <c r="W42" s="29">
        <f aca="true" t="shared" si="4" ref="W42:W61">COUNTA(C42:U42)/2</f>
        <v>1</v>
      </c>
      <c r="X42" s="30">
        <f aca="true" t="shared" si="5" ref="X42:X61">SUM(PRODUCT(V42,100))+(W42)</f>
        <v>59.2145</v>
      </c>
      <c r="Y42" s="13"/>
    </row>
    <row r="43" spans="1:25" ht="12.75">
      <c r="A43" s="24">
        <v>34</v>
      </c>
      <c r="B43" s="27" t="s">
        <v>147</v>
      </c>
      <c r="C43" s="28"/>
      <c r="D43" s="28"/>
      <c r="E43" s="28"/>
      <c r="F43" s="28"/>
      <c r="G43" s="28">
        <v>0.5869</v>
      </c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>
        <f t="shared" si="3"/>
        <v>0.5869</v>
      </c>
      <c r="W43" s="29">
        <f t="shared" si="4"/>
        <v>0.5</v>
      </c>
      <c r="X43" s="30">
        <f t="shared" si="5"/>
        <v>59.19</v>
      </c>
      <c r="Y43" s="13"/>
    </row>
    <row r="44" spans="1:25" ht="12.75">
      <c r="A44" s="24">
        <v>35</v>
      </c>
      <c r="B44" s="27" t="s">
        <v>246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>
        <v>0.58333</v>
      </c>
      <c r="N44" s="28"/>
      <c r="O44" s="28"/>
      <c r="P44" s="28"/>
      <c r="Q44" s="28"/>
      <c r="R44" s="28"/>
      <c r="S44" s="28"/>
      <c r="T44" s="28"/>
      <c r="U44" s="28"/>
      <c r="V44" s="28">
        <f t="shared" si="3"/>
        <v>0.58333</v>
      </c>
      <c r="W44" s="29">
        <f t="shared" si="4"/>
        <v>0.5</v>
      </c>
      <c r="X44" s="30">
        <f t="shared" si="5"/>
        <v>58.833</v>
      </c>
      <c r="Y44" s="13"/>
    </row>
    <row r="45" spans="1:25" ht="12.75">
      <c r="A45" s="24">
        <v>36</v>
      </c>
      <c r="B45" s="27" t="s">
        <v>218</v>
      </c>
      <c r="C45" s="28"/>
      <c r="D45" s="28"/>
      <c r="E45" s="28"/>
      <c r="F45" s="28"/>
      <c r="G45" s="28"/>
      <c r="H45" s="28"/>
      <c r="I45" s="28"/>
      <c r="J45" s="28"/>
      <c r="K45" s="28"/>
      <c r="L45" s="28">
        <v>0.61481</v>
      </c>
      <c r="M45" s="28"/>
      <c r="N45" s="28"/>
      <c r="O45" s="28"/>
      <c r="P45" s="28"/>
      <c r="Q45" s="28"/>
      <c r="R45" s="28"/>
      <c r="S45" s="28"/>
      <c r="T45" s="28"/>
      <c r="U45" s="28">
        <v>0.53571</v>
      </c>
      <c r="V45" s="28">
        <f t="shared" si="3"/>
        <v>0.57526</v>
      </c>
      <c r="W45" s="29">
        <f t="shared" si="4"/>
        <v>1</v>
      </c>
      <c r="X45" s="30">
        <f t="shared" si="5"/>
        <v>58.525999999999996</v>
      </c>
      <c r="Y45" s="13"/>
    </row>
    <row r="46" spans="1:25" ht="12.75">
      <c r="A46" s="24">
        <v>37</v>
      </c>
      <c r="B46" s="27" t="s">
        <v>125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>
        <v>0.60238</v>
      </c>
      <c r="N46" s="28"/>
      <c r="O46" s="28"/>
      <c r="P46" s="28"/>
      <c r="Q46" s="28">
        <v>0.53452</v>
      </c>
      <c r="R46" s="28"/>
      <c r="S46" s="28"/>
      <c r="T46" s="28"/>
      <c r="U46" s="28"/>
      <c r="V46" s="28">
        <f t="shared" si="3"/>
        <v>0.56845</v>
      </c>
      <c r="W46" s="29">
        <f t="shared" si="4"/>
        <v>1</v>
      </c>
      <c r="X46" s="30">
        <f t="shared" si="5"/>
        <v>57.845</v>
      </c>
      <c r="Y46" s="13"/>
    </row>
    <row r="47" spans="1:25" ht="12.75">
      <c r="A47" s="24">
        <v>38</v>
      </c>
      <c r="B47" s="27" t="s">
        <v>159</v>
      </c>
      <c r="C47" s="28"/>
      <c r="D47" s="28"/>
      <c r="E47" s="28"/>
      <c r="F47" s="28"/>
      <c r="G47" s="28"/>
      <c r="H47" s="28">
        <v>0.58519</v>
      </c>
      <c r="I47" s="34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>
        <v>0.55</v>
      </c>
      <c r="V47" s="28">
        <f t="shared" si="3"/>
        <v>0.5675950000000001</v>
      </c>
      <c r="W47" s="29">
        <f t="shared" si="4"/>
        <v>1</v>
      </c>
      <c r="X47" s="30">
        <f t="shared" si="5"/>
        <v>57.75950000000001</v>
      </c>
      <c r="Y47" s="13"/>
    </row>
    <row r="48" spans="1:25" ht="12.75">
      <c r="A48" s="24">
        <v>39</v>
      </c>
      <c r="B48" s="27" t="s">
        <v>148</v>
      </c>
      <c r="C48" s="28"/>
      <c r="D48" s="28"/>
      <c r="E48" s="28"/>
      <c r="F48" s="28"/>
      <c r="G48" s="28">
        <v>0.57262</v>
      </c>
      <c r="H48" s="28"/>
      <c r="I48" s="28"/>
      <c r="J48" s="28"/>
      <c r="K48" s="28">
        <v>0.56071</v>
      </c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>
        <f t="shared" si="3"/>
        <v>0.566665</v>
      </c>
      <c r="W48" s="29">
        <f t="shared" si="4"/>
        <v>1</v>
      </c>
      <c r="X48" s="30">
        <f t="shared" si="5"/>
        <v>57.6665</v>
      </c>
      <c r="Y48" s="13"/>
    </row>
    <row r="49" spans="1:25" ht="12.75">
      <c r="A49" s="24">
        <v>40</v>
      </c>
      <c r="B49" s="27" t="s">
        <v>36</v>
      </c>
      <c r="C49" s="28">
        <v>0.54568</v>
      </c>
      <c r="D49" s="28">
        <v>0.57531</v>
      </c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>
        <f t="shared" si="3"/>
        <v>0.560495</v>
      </c>
      <c r="W49" s="29">
        <f t="shared" si="4"/>
        <v>1</v>
      </c>
      <c r="X49" s="30">
        <f t="shared" si="5"/>
        <v>57.049499999999995</v>
      </c>
      <c r="Y49" s="13"/>
    </row>
    <row r="50" spans="1:25" ht="12.75">
      <c r="A50" s="24">
        <v>41</v>
      </c>
      <c r="B50" s="27" t="s">
        <v>133</v>
      </c>
      <c r="C50" s="28"/>
      <c r="D50" s="28"/>
      <c r="E50" s="28"/>
      <c r="F50" s="28"/>
      <c r="G50" s="28">
        <v>0.55833</v>
      </c>
      <c r="H50" s="28"/>
      <c r="I50" s="34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>
        <f t="shared" si="3"/>
        <v>0.55833</v>
      </c>
      <c r="W50" s="29">
        <f t="shared" si="4"/>
        <v>0.5</v>
      </c>
      <c r="X50" s="30">
        <f t="shared" si="5"/>
        <v>56.333</v>
      </c>
      <c r="Y50" s="13"/>
    </row>
    <row r="51" spans="1:25" ht="12.75">
      <c r="A51" s="24">
        <v>42</v>
      </c>
      <c r="B51" s="27" t="s">
        <v>86</v>
      </c>
      <c r="C51" s="28"/>
      <c r="D51" s="28"/>
      <c r="E51" s="28">
        <v>0.54444</v>
      </c>
      <c r="F51" s="28"/>
      <c r="G51" s="28"/>
      <c r="H51" s="28"/>
      <c r="I51" s="28"/>
      <c r="J51" s="28"/>
      <c r="K51" s="28">
        <v>0.52738</v>
      </c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>
        <f t="shared" si="3"/>
        <v>0.53591</v>
      </c>
      <c r="W51" s="29">
        <f t="shared" si="4"/>
        <v>1</v>
      </c>
      <c r="X51" s="30">
        <f t="shared" si="5"/>
        <v>54.591</v>
      </c>
      <c r="Y51" s="13"/>
    </row>
    <row r="52" spans="1:25" ht="12.75">
      <c r="A52" s="24">
        <v>43</v>
      </c>
      <c r="B52" s="27" t="s">
        <v>149</v>
      </c>
      <c r="C52" s="28"/>
      <c r="D52" s="28"/>
      <c r="E52" s="28"/>
      <c r="F52" s="28"/>
      <c r="G52" s="28">
        <v>0.5381</v>
      </c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>
        <f t="shared" si="3"/>
        <v>0.5381</v>
      </c>
      <c r="W52" s="29">
        <f t="shared" si="4"/>
        <v>0.5</v>
      </c>
      <c r="X52" s="30">
        <f t="shared" si="5"/>
        <v>54.31</v>
      </c>
      <c r="Y52" s="13"/>
    </row>
    <row r="53" spans="1:25" ht="12.75">
      <c r="A53" s="24">
        <v>44</v>
      </c>
      <c r="B53" s="27" t="s">
        <v>110</v>
      </c>
      <c r="C53" s="28"/>
      <c r="D53" s="28"/>
      <c r="E53" s="28"/>
      <c r="F53" s="28">
        <v>0.53333</v>
      </c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>
        <f t="shared" si="3"/>
        <v>0.53333</v>
      </c>
      <c r="W53" s="29">
        <f t="shared" si="4"/>
        <v>0.5</v>
      </c>
      <c r="X53" s="30">
        <f t="shared" si="5"/>
        <v>53.833</v>
      </c>
      <c r="Y53" s="13"/>
    </row>
    <row r="54" spans="1:25" ht="12.75">
      <c r="A54" s="24">
        <v>45</v>
      </c>
      <c r="B54" s="27" t="s">
        <v>111</v>
      </c>
      <c r="C54" s="28"/>
      <c r="D54" s="28"/>
      <c r="E54" s="28"/>
      <c r="F54" s="28">
        <v>0.52973</v>
      </c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>
        <f t="shared" si="3"/>
        <v>0.52973</v>
      </c>
      <c r="W54" s="29">
        <f t="shared" si="4"/>
        <v>0.5</v>
      </c>
      <c r="X54" s="30">
        <f t="shared" si="5"/>
        <v>53.473000000000006</v>
      </c>
      <c r="Y54" s="13"/>
    </row>
    <row r="55" spans="1:25" ht="12.75">
      <c r="A55" s="24">
        <v>46</v>
      </c>
      <c r="B55" s="27" t="s">
        <v>197</v>
      </c>
      <c r="C55" s="28"/>
      <c r="D55" s="28"/>
      <c r="E55" s="28"/>
      <c r="F55" s="28"/>
      <c r="G55" s="28"/>
      <c r="H55" s="28"/>
      <c r="I55" s="28"/>
      <c r="J55" s="28">
        <v>0.51905</v>
      </c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>
        <f t="shared" si="3"/>
        <v>0.51905</v>
      </c>
      <c r="W55" s="29">
        <f t="shared" si="4"/>
        <v>0.5</v>
      </c>
      <c r="X55" s="30">
        <f t="shared" si="5"/>
        <v>52.405</v>
      </c>
      <c r="Y55" s="13"/>
    </row>
    <row r="56" spans="1:25" ht="12.75">
      <c r="A56" s="24">
        <v>47</v>
      </c>
      <c r="B56" s="27" t="s">
        <v>112</v>
      </c>
      <c r="C56" s="28"/>
      <c r="D56" s="28"/>
      <c r="E56" s="28"/>
      <c r="F56" s="28">
        <v>0.5</v>
      </c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>
        <f t="shared" si="3"/>
        <v>0.5</v>
      </c>
      <c r="W56" s="29">
        <f t="shared" si="4"/>
        <v>0.5</v>
      </c>
      <c r="X56" s="30">
        <f t="shared" si="5"/>
        <v>50.5</v>
      </c>
      <c r="Y56" s="13"/>
    </row>
    <row r="57" spans="1:25" ht="12.75">
      <c r="A57" s="24">
        <v>48</v>
      </c>
      <c r="B57" s="27" t="s">
        <v>113</v>
      </c>
      <c r="C57" s="28"/>
      <c r="D57" s="28"/>
      <c r="E57" s="28"/>
      <c r="F57" s="28">
        <v>0.5</v>
      </c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>
        <f t="shared" si="3"/>
        <v>0.5</v>
      </c>
      <c r="W57" s="29">
        <f t="shared" si="4"/>
        <v>0.5</v>
      </c>
      <c r="X57" s="30">
        <f t="shared" si="5"/>
        <v>50.5</v>
      </c>
      <c r="Y57" s="13"/>
    </row>
    <row r="58" spans="1:25" ht="12.75">
      <c r="A58" s="24">
        <v>49</v>
      </c>
      <c r="B58" s="27" t="s">
        <v>266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>
        <v>0.5</v>
      </c>
      <c r="V58" s="28">
        <f t="shared" si="3"/>
        <v>0.5</v>
      </c>
      <c r="W58" s="29">
        <f t="shared" si="4"/>
        <v>0.5</v>
      </c>
      <c r="X58" s="30">
        <f t="shared" si="5"/>
        <v>50.5</v>
      </c>
      <c r="Y58" s="13"/>
    </row>
    <row r="59" spans="1:25" ht="12.75">
      <c r="A59" s="24">
        <v>50</v>
      </c>
      <c r="B59" s="27" t="s">
        <v>160</v>
      </c>
      <c r="C59" s="28"/>
      <c r="D59" s="28"/>
      <c r="E59" s="28"/>
      <c r="F59" s="28"/>
      <c r="G59" s="28"/>
      <c r="H59" s="28">
        <v>0.49506</v>
      </c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>
        <f t="shared" si="3"/>
        <v>0.49506</v>
      </c>
      <c r="W59" s="29">
        <f t="shared" si="4"/>
        <v>0.5</v>
      </c>
      <c r="X59" s="30">
        <f t="shared" si="5"/>
        <v>50.006</v>
      </c>
      <c r="Y59" s="13"/>
    </row>
    <row r="60" spans="1:25" ht="12.75">
      <c r="A60" s="24">
        <v>51</v>
      </c>
      <c r="B60" s="27" t="s">
        <v>49</v>
      </c>
      <c r="C60" s="28"/>
      <c r="D60" s="28">
        <v>0.47778</v>
      </c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>
        <f t="shared" si="3"/>
        <v>0.47778</v>
      </c>
      <c r="W60" s="29">
        <f t="shared" si="4"/>
        <v>0.5</v>
      </c>
      <c r="X60" s="30">
        <f t="shared" si="5"/>
        <v>48.278</v>
      </c>
      <c r="Y60" s="13"/>
    </row>
    <row r="61" spans="1:25" ht="12.75">
      <c r="A61" s="24">
        <v>52</v>
      </c>
      <c r="B61" s="27" t="s">
        <v>114</v>
      </c>
      <c r="C61" s="28"/>
      <c r="D61" s="28"/>
      <c r="E61" s="28"/>
      <c r="F61" s="28">
        <v>0.46071</v>
      </c>
      <c r="G61" s="28"/>
      <c r="H61" s="28"/>
      <c r="I61" s="34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>
        <f t="shared" si="3"/>
        <v>0.46071</v>
      </c>
      <c r="W61" s="29">
        <f t="shared" si="4"/>
        <v>0.5</v>
      </c>
      <c r="X61" s="30">
        <f t="shared" si="5"/>
        <v>46.571</v>
      </c>
      <c r="Y61" s="13"/>
    </row>
    <row r="63" ht="13.5" thickBot="1"/>
    <row r="64" spans="1:24" ht="12.75">
      <c r="A64" s="51"/>
      <c r="B64" s="53" t="s">
        <v>7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</row>
    <row r="65" spans="1:24" ht="13.5" thickBot="1">
      <c r="A65" s="52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</row>
    <row r="66" ht="13.5" thickBot="1"/>
    <row r="67" spans="1:2" ht="12.75">
      <c r="A67" s="16"/>
      <c r="B67" s="58" t="s">
        <v>14</v>
      </c>
    </row>
    <row r="68" spans="1:2" ht="13.5" thickBot="1">
      <c r="A68" s="17"/>
      <c r="B68" s="58"/>
    </row>
  </sheetData>
  <sheetProtection/>
  <mergeCells count="30">
    <mergeCell ref="F5:X6"/>
    <mergeCell ref="A64:A65"/>
    <mergeCell ref="B64:X65"/>
    <mergeCell ref="B67:B68"/>
    <mergeCell ref="O8:O9"/>
    <mergeCell ref="P8:P9"/>
    <mergeCell ref="Q8:Q9"/>
    <mergeCell ref="U8:U9"/>
    <mergeCell ref="V8:V9"/>
    <mergeCell ref="N8:N9"/>
    <mergeCell ref="T8:T9"/>
    <mergeCell ref="Y8:Y9"/>
    <mergeCell ref="H8:H9"/>
    <mergeCell ref="I8:I9"/>
    <mergeCell ref="J8:J9"/>
    <mergeCell ref="K8:K9"/>
    <mergeCell ref="L8:L9"/>
    <mergeCell ref="M8:M9"/>
    <mergeCell ref="R8:R9"/>
    <mergeCell ref="S8:S9"/>
    <mergeCell ref="C1:D1"/>
    <mergeCell ref="A3:Y3"/>
    <mergeCell ref="A6:D6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3"/>
  <sheetViews>
    <sheetView tabSelected="1" zoomScale="85" zoomScaleNormal="85" zoomScalePageLayoutView="0" workbookViewId="0" topLeftCell="A1">
      <selection activeCell="AE28" sqref="AE28"/>
    </sheetView>
  </sheetViews>
  <sheetFormatPr defaultColWidth="9.140625" defaultRowHeight="12.75"/>
  <cols>
    <col min="1" max="1" width="4.28125" style="1" customWidth="1"/>
    <col min="2" max="2" width="30.57421875" style="1" bestFit="1" customWidth="1"/>
    <col min="3" max="5" width="8.421875" style="1" bestFit="1" customWidth="1"/>
    <col min="6" max="14" width="8.57421875" style="1" customWidth="1"/>
    <col min="15" max="21" width="8.00390625" style="1" customWidth="1"/>
    <col min="22" max="22" width="9.421875" style="1" bestFit="1" customWidth="1"/>
    <col min="23" max="23" width="8.421875" style="1" bestFit="1" customWidth="1"/>
    <col min="24" max="24" width="8.140625" style="1" customWidth="1"/>
    <col min="25" max="25" width="8.421875" style="1" bestFit="1" customWidth="1"/>
    <col min="26" max="26" width="26.00390625" style="1" customWidth="1"/>
    <col min="27" max="16384" width="9.140625" style="1" customWidth="1"/>
  </cols>
  <sheetData>
    <row r="1" spans="2:5" ht="12.75">
      <c r="B1" s="14" t="s">
        <v>252</v>
      </c>
      <c r="C1" s="41"/>
      <c r="D1" s="41"/>
      <c r="E1" s="2"/>
    </row>
    <row r="2" spans="6:23" ht="13.5" thickBot="1"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6" ht="17.25" thickBot="1" thickTop="1">
      <c r="A3" s="48" t="s">
        <v>289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50"/>
    </row>
    <row r="4" spans="1:25" ht="16.5" thickTop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4" ht="12.75">
      <c r="A5" s="4"/>
      <c r="B5" s="3"/>
      <c r="D5" s="5"/>
      <c r="F5" s="56" t="s">
        <v>290</v>
      </c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</row>
    <row r="6" spans="1:24" ht="13.5" thickBot="1">
      <c r="A6" s="42" t="s">
        <v>20</v>
      </c>
      <c r="B6" s="42"/>
      <c r="C6" s="42"/>
      <c r="D6" s="42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</row>
    <row r="7" spans="2:24" ht="13.5" thickTop="1">
      <c r="B7" s="6"/>
      <c r="X7" s="11"/>
    </row>
    <row r="8" spans="1:26" ht="12.75" customHeight="1">
      <c r="A8" s="45" t="s">
        <v>4</v>
      </c>
      <c r="B8" s="43" t="s">
        <v>0</v>
      </c>
      <c r="C8" s="47">
        <v>40258</v>
      </c>
      <c r="D8" s="47">
        <v>40265</v>
      </c>
      <c r="E8" s="47">
        <v>40286</v>
      </c>
      <c r="F8" s="47">
        <v>40293</v>
      </c>
      <c r="G8" s="47" t="s">
        <v>15</v>
      </c>
      <c r="H8" s="47">
        <v>40328</v>
      </c>
      <c r="I8" s="47">
        <v>40355</v>
      </c>
      <c r="J8" s="47">
        <v>40356</v>
      </c>
      <c r="K8" s="47">
        <v>40433</v>
      </c>
      <c r="L8" s="47">
        <v>40440</v>
      </c>
      <c r="M8" s="47">
        <v>40453</v>
      </c>
      <c r="N8" s="47">
        <v>40454</v>
      </c>
      <c r="O8" s="54" t="s">
        <v>71</v>
      </c>
      <c r="P8" s="54" t="s">
        <v>115</v>
      </c>
      <c r="Q8" s="54" t="s">
        <v>116</v>
      </c>
      <c r="R8" s="54" t="s">
        <v>186</v>
      </c>
      <c r="S8" s="54" t="s">
        <v>200</v>
      </c>
      <c r="T8" s="54" t="s">
        <v>216</v>
      </c>
      <c r="U8" s="54" t="s">
        <v>202</v>
      </c>
      <c r="V8" s="43" t="s">
        <v>3</v>
      </c>
      <c r="W8" s="43" t="s">
        <v>12</v>
      </c>
      <c r="X8" s="4" t="s">
        <v>2</v>
      </c>
      <c r="Y8" s="9" t="s">
        <v>1</v>
      </c>
      <c r="Z8" s="43" t="s">
        <v>11</v>
      </c>
    </row>
    <row r="9" spans="1:26" ht="13.5" thickBot="1">
      <c r="A9" s="46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55"/>
      <c r="P9" s="55"/>
      <c r="Q9" s="55"/>
      <c r="R9" s="55"/>
      <c r="S9" s="55"/>
      <c r="T9" s="55"/>
      <c r="U9" s="55"/>
      <c r="V9" s="44"/>
      <c r="W9" s="44"/>
      <c r="X9" s="12" t="s">
        <v>5</v>
      </c>
      <c r="Y9" s="10" t="s">
        <v>6</v>
      </c>
      <c r="Z9" s="44"/>
    </row>
    <row r="10" spans="1:26" ht="13.5" thickTop="1">
      <c r="A10" s="24">
        <v>1</v>
      </c>
      <c r="B10" s="15" t="s">
        <v>34</v>
      </c>
      <c r="C10" s="20" t="s">
        <v>254</v>
      </c>
      <c r="D10" s="20">
        <v>0.63556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>
        <v>0.66</v>
      </c>
      <c r="P10" s="20"/>
      <c r="Q10" s="20"/>
      <c r="R10" s="20"/>
      <c r="S10" s="20"/>
      <c r="T10" s="20">
        <v>0.65111</v>
      </c>
      <c r="U10" s="20"/>
      <c r="V10" s="20">
        <v>0.66778</v>
      </c>
      <c r="W10" s="20">
        <f aca="true" t="shared" si="0" ref="W10:W19">AVERAGE(C10:V10)</f>
        <v>0.6536125</v>
      </c>
      <c r="X10" s="19">
        <f aca="true" t="shared" si="1" ref="X10:X19">COUNTA(C10:V10)/2</f>
        <v>2.5</v>
      </c>
      <c r="Y10" s="21">
        <f aca="true" t="shared" si="2" ref="Y10:Y19">SUM(PRODUCT(W10,100))+(X10)</f>
        <v>67.86125</v>
      </c>
      <c r="Z10" s="39" t="s">
        <v>253</v>
      </c>
    </row>
    <row r="11" spans="1:26" ht="12.75">
      <c r="A11" s="24">
        <v>2</v>
      </c>
      <c r="B11" s="15" t="s">
        <v>46</v>
      </c>
      <c r="C11" s="20"/>
      <c r="D11" s="20">
        <v>0.59111</v>
      </c>
      <c r="E11" s="20">
        <v>0.63333</v>
      </c>
      <c r="F11" s="20"/>
      <c r="G11" s="20"/>
      <c r="H11" s="20">
        <v>0.60889</v>
      </c>
      <c r="I11" s="20"/>
      <c r="J11" s="20"/>
      <c r="K11" s="20"/>
      <c r="L11" s="20">
        <v>0.60333</v>
      </c>
      <c r="M11" s="20">
        <v>0.61556</v>
      </c>
      <c r="N11" s="20">
        <v>0.60333</v>
      </c>
      <c r="O11" s="20"/>
      <c r="P11" s="20">
        <v>0.60778</v>
      </c>
      <c r="Q11" s="20">
        <v>0.61</v>
      </c>
      <c r="R11" s="20"/>
      <c r="S11" s="20">
        <v>0.62556</v>
      </c>
      <c r="T11" s="20"/>
      <c r="U11" s="20"/>
      <c r="V11" s="20" t="s">
        <v>254</v>
      </c>
      <c r="W11" s="20">
        <f t="shared" si="0"/>
        <v>0.6109877777777778</v>
      </c>
      <c r="X11" s="19">
        <f t="shared" si="1"/>
        <v>5</v>
      </c>
      <c r="Y11" s="21">
        <f t="shared" si="2"/>
        <v>66.09877777777777</v>
      </c>
      <c r="Z11" s="39" t="s">
        <v>255</v>
      </c>
    </row>
    <row r="12" spans="1:26" ht="12.75">
      <c r="A12" s="24">
        <v>3</v>
      </c>
      <c r="B12" s="15" t="s">
        <v>118</v>
      </c>
      <c r="C12" s="20"/>
      <c r="D12" s="20"/>
      <c r="E12" s="20"/>
      <c r="F12" s="20"/>
      <c r="G12" s="20"/>
      <c r="H12" s="20"/>
      <c r="I12" s="20">
        <v>0.64444</v>
      </c>
      <c r="J12" s="20">
        <v>0.62667</v>
      </c>
      <c r="K12" s="20"/>
      <c r="L12" s="20"/>
      <c r="M12" s="20"/>
      <c r="N12" s="20"/>
      <c r="O12" s="20"/>
      <c r="P12" s="20">
        <v>0.63222</v>
      </c>
      <c r="Q12" s="20"/>
      <c r="R12" s="20"/>
      <c r="S12" s="20"/>
      <c r="T12" s="20"/>
      <c r="U12" s="20"/>
      <c r="V12" s="20" t="s">
        <v>254</v>
      </c>
      <c r="W12" s="20">
        <f t="shared" si="0"/>
        <v>0.6344433333333334</v>
      </c>
      <c r="X12" s="19">
        <f t="shared" si="1"/>
        <v>2</v>
      </c>
      <c r="Y12" s="21">
        <f t="shared" si="2"/>
        <v>65.44433333333333</v>
      </c>
      <c r="Z12" s="39" t="s">
        <v>256</v>
      </c>
    </row>
    <row r="13" spans="1:26" ht="12.75">
      <c r="A13" s="24">
        <v>4</v>
      </c>
      <c r="B13" s="15" t="s">
        <v>40</v>
      </c>
      <c r="C13" s="20">
        <v>0.57667</v>
      </c>
      <c r="D13" s="20"/>
      <c r="E13" s="20"/>
      <c r="F13" s="20">
        <v>0.56889</v>
      </c>
      <c r="G13" s="20"/>
      <c r="H13" s="20"/>
      <c r="I13" s="20"/>
      <c r="J13" s="20"/>
      <c r="K13" s="20">
        <v>0.57444</v>
      </c>
      <c r="L13" s="20"/>
      <c r="M13" s="20">
        <v>0.57333</v>
      </c>
      <c r="N13" s="20">
        <v>0.57667</v>
      </c>
      <c r="O13" s="20"/>
      <c r="P13" s="20">
        <v>0.60556</v>
      </c>
      <c r="Q13" s="20">
        <v>0.58222</v>
      </c>
      <c r="R13" s="20"/>
      <c r="S13" s="20"/>
      <c r="T13" s="20"/>
      <c r="U13" s="20"/>
      <c r="V13" s="20">
        <v>0.58778</v>
      </c>
      <c r="W13" s="20">
        <f t="shared" si="0"/>
        <v>0.580695</v>
      </c>
      <c r="X13" s="19">
        <f t="shared" si="1"/>
        <v>4</v>
      </c>
      <c r="Y13" s="21">
        <f t="shared" si="2"/>
        <v>62.0695</v>
      </c>
      <c r="Z13" s="40" t="s">
        <v>257</v>
      </c>
    </row>
    <row r="14" spans="1:26" ht="12.75">
      <c r="A14" s="24">
        <v>5</v>
      </c>
      <c r="B14" s="15" t="s">
        <v>150</v>
      </c>
      <c r="C14" s="20"/>
      <c r="D14" s="20"/>
      <c r="E14" s="20"/>
      <c r="F14" s="20"/>
      <c r="G14" s="20">
        <v>0.68778</v>
      </c>
      <c r="H14" s="20"/>
      <c r="I14" s="20"/>
      <c r="J14" s="20"/>
      <c r="K14" s="20">
        <v>0.62222</v>
      </c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37"/>
      <c r="W14" s="20">
        <f t="shared" si="0"/>
        <v>0.655</v>
      </c>
      <c r="X14" s="19">
        <f t="shared" si="1"/>
        <v>1</v>
      </c>
      <c r="Y14" s="21">
        <f t="shared" si="2"/>
        <v>66.5</v>
      </c>
      <c r="Z14" s="13"/>
    </row>
    <row r="15" spans="1:26" ht="12.75">
      <c r="A15" s="24">
        <v>6</v>
      </c>
      <c r="B15" s="15" t="s">
        <v>190</v>
      </c>
      <c r="C15" s="20"/>
      <c r="D15" s="20"/>
      <c r="E15" s="20"/>
      <c r="F15" s="20"/>
      <c r="G15" s="20"/>
      <c r="H15" s="20"/>
      <c r="I15" s="20">
        <v>0.64889</v>
      </c>
      <c r="J15" s="20"/>
      <c r="K15" s="20">
        <v>0.63333</v>
      </c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37"/>
      <c r="W15" s="20">
        <f t="shared" si="0"/>
        <v>0.64111</v>
      </c>
      <c r="X15" s="19">
        <f t="shared" si="1"/>
        <v>1</v>
      </c>
      <c r="Y15" s="21">
        <f t="shared" si="2"/>
        <v>65.11099999999999</v>
      </c>
      <c r="Z15" s="13"/>
    </row>
    <row r="16" spans="1:26" ht="12.75">
      <c r="A16" s="24">
        <v>7</v>
      </c>
      <c r="B16" s="15" t="s">
        <v>74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>
        <v>0.61889</v>
      </c>
      <c r="P16" s="20"/>
      <c r="Q16" s="20"/>
      <c r="R16" s="20"/>
      <c r="S16" s="20"/>
      <c r="T16" s="20">
        <v>0.60333</v>
      </c>
      <c r="U16" s="20"/>
      <c r="V16" s="37"/>
      <c r="W16" s="20">
        <f t="shared" si="0"/>
        <v>0.61111</v>
      </c>
      <c r="X16" s="19">
        <f t="shared" si="1"/>
        <v>1</v>
      </c>
      <c r="Y16" s="21">
        <f t="shared" si="2"/>
        <v>62.111000000000004</v>
      </c>
      <c r="Z16" s="13"/>
    </row>
    <row r="17" spans="1:26" ht="12.75">
      <c r="A17" s="24">
        <v>8</v>
      </c>
      <c r="B17" s="15" t="s">
        <v>77</v>
      </c>
      <c r="C17" s="20"/>
      <c r="D17" s="20"/>
      <c r="E17" s="20"/>
      <c r="F17" s="20"/>
      <c r="G17" s="20"/>
      <c r="H17" s="20"/>
      <c r="I17" s="26"/>
      <c r="J17" s="20"/>
      <c r="K17" s="20"/>
      <c r="L17" s="20">
        <v>0.60111</v>
      </c>
      <c r="M17" s="20"/>
      <c r="N17" s="20"/>
      <c r="O17" s="20"/>
      <c r="P17" s="20"/>
      <c r="Q17" s="20"/>
      <c r="R17" s="20"/>
      <c r="S17" s="20"/>
      <c r="T17" s="20">
        <v>0.57667</v>
      </c>
      <c r="U17" s="20"/>
      <c r="V17" s="37"/>
      <c r="W17" s="20">
        <f t="shared" si="0"/>
        <v>0.58889</v>
      </c>
      <c r="X17" s="19">
        <f t="shared" si="1"/>
        <v>1</v>
      </c>
      <c r="Y17" s="21">
        <f t="shared" si="2"/>
        <v>59.889</v>
      </c>
      <c r="Z17" s="13"/>
    </row>
    <row r="18" spans="1:26" ht="12.75">
      <c r="A18" s="24">
        <v>9</v>
      </c>
      <c r="B18" s="15" t="s">
        <v>45</v>
      </c>
      <c r="C18" s="37"/>
      <c r="D18" s="20">
        <v>0.59444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20">
        <v>0.57444</v>
      </c>
      <c r="W18" s="20">
        <f t="shared" si="0"/>
        <v>0.58444</v>
      </c>
      <c r="X18" s="19">
        <f t="shared" si="1"/>
        <v>1</v>
      </c>
      <c r="Y18" s="21">
        <f t="shared" si="2"/>
        <v>59.443999999999996</v>
      </c>
      <c r="Z18" s="13"/>
    </row>
    <row r="19" spans="1:26" ht="12.75">
      <c r="A19" s="25">
        <v>10</v>
      </c>
      <c r="B19" s="35" t="s">
        <v>43</v>
      </c>
      <c r="C19" s="36"/>
      <c r="D19" s="36">
        <v>0.62333</v>
      </c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>
        <f t="shared" si="0"/>
        <v>0.62333</v>
      </c>
      <c r="X19" s="38">
        <f t="shared" si="1"/>
        <v>0.5</v>
      </c>
      <c r="Y19" s="21">
        <f t="shared" si="2"/>
        <v>62.833000000000006</v>
      </c>
      <c r="Z19" s="13"/>
    </row>
    <row r="20" spans="1:26" ht="12.75">
      <c r="A20" s="24">
        <v>11</v>
      </c>
      <c r="B20" s="27" t="s">
        <v>42</v>
      </c>
      <c r="C20" s="28"/>
      <c r="D20" s="28">
        <v>0.65889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>
        <v>0.65222</v>
      </c>
      <c r="P20" s="28">
        <v>0.66667</v>
      </c>
      <c r="Q20" s="28">
        <v>0.65333</v>
      </c>
      <c r="R20" s="28"/>
      <c r="S20" s="28"/>
      <c r="T20" s="28"/>
      <c r="U20" s="28"/>
      <c r="V20" s="28"/>
      <c r="W20" s="28">
        <f aca="true" t="shared" si="3" ref="W20:W46">AVERAGE(C20:V20)</f>
        <v>0.6577775</v>
      </c>
      <c r="X20" s="29">
        <f aca="true" t="shared" si="4" ref="X20:X46">COUNTA(C20:V20)/2</f>
        <v>2</v>
      </c>
      <c r="Y20" s="30">
        <f aca="true" t="shared" si="5" ref="Y20:Y46">SUM(PRODUCT(W20,100))+(X20)</f>
        <v>67.77775</v>
      </c>
      <c r="Z20" s="13"/>
    </row>
    <row r="21" spans="1:26" ht="12.75">
      <c r="A21" s="24">
        <v>12</v>
      </c>
      <c r="B21" s="27" t="s">
        <v>191</v>
      </c>
      <c r="C21" s="28"/>
      <c r="D21" s="28"/>
      <c r="E21" s="28"/>
      <c r="F21" s="28"/>
      <c r="G21" s="28"/>
      <c r="H21" s="28"/>
      <c r="I21" s="28">
        <v>0.63889</v>
      </c>
      <c r="J21" s="28">
        <v>0.64667</v>
      </c>
      <c r="K21" s="28">
        <v>0.65</v>
      </c>
      <c r="L21" s="28"/>
      <c r="M21" s="28">
        <v>0.64444</v>
      </c>
      <c r="N21" s="28">
        <v>0.60333</v>
      </c>
      <c r="O21" s="28"/>
      <c r="P21" s="28"/>
      <c r="Q21" s="28"/>
      <c r="R21" s="28"/>
      <c r="S21" s="28"/>
      <c r="T21" s="28"/>
      <c r="U21" s="28">
        <v>0.66667</v>
      </c>
      <c r="V21" s="28"/>
      <c r="W21" s="28">
        <f t="shared" si="3"/>
        <v>0.6416666666666666</v>
      </c>
      <c r="X21" s="29">
        <f t="shared" si="4"/>
        <v>3</v>
      </c>
      <c r="Y21" s="30">
        <f t="shared" si="5"/>
        <v>67.16666666666666</v>
      </c>
      <c r="Z21" s="13"/>
    </row>
    <row r="22" spans="1:26" ht="12.75">
      <c r="A22" s="24">
        <v>13</v>
      </c>
      <c r="B22" s="27" t="s">
        <v>38</v>
      </c>
      <c r="C22" s="28">
        <v>0.62667</v>
      </c>
      <c r="D22" s="28">
        <v>0.63</v>
      </c>
      <c r="E22" s="28"/>
      <c r="F22" s="28"/>
      <c r="G22" s="28"/>
      <c r="H22" s="28"/>
      <c r="I22" s="28"/>
      <c r="J22" s="28"/>
      <c r="K22" s="28">
        <v>0.66333</v>
      </c>
      <c r="L22" s="28"/>
      <c r="M22" s="28">
        <v>0.64444</v>
      </c>
      <c r="N22" s="28">
        <v>0.63444</v>
      </c>
      <c r="O22" s="28"/>
      <c r="P22" s="28"/>
      <c r="Q22" s="28"/>
      <c r="R22" s="28"/>
      <c r="S22" s="28"/>
      <c r="T22" s="28"/>
      <c r="U22" s="28"/>
      <c r="V22" s="28"/>
      <c r="W22" s="28">
        <f t="shared" si="3"/>
        <v>0.639776</v>
      </c>
      <c r="X22" s="29">
        <f t="shared" si="4"/>
        <v>2.5</v>
      </c>
      <c r="Y22" s="30">
        <f t="shared" si="5"/>
        <v>66.4776</v>
      </c>
      <c r="Z22" s="13"/>
    </row>
    <row r="23" spans="1:26" ht="12.75">
      <c r="A23" s="24">
        <v>14</v>
      </c>
      <c r="B23" s="27" t="s">
        <v>117</v>
      </c>
      <c r="C23" s="28"/>
      <c r="D23" s="28"/>
      <c r="E23" s="28"/>
      <c r="F23" s="28"/>
      <c r="G23" s="28"/>
      <c r="H23" s="28"/>
      <c r="I23" s="28">
        <v>0.62667</v>
      </c>
      <c r="J23" s="28">
        <v>0.63667</v>
      </c>
      <c r="K23" s="28"/>
      <c r="L23" s="28"/>
      <c r="M23" s="28">
        <v>0.62444</v>
      </c>
      <c r="N23" s="28">
        <v>0.62</v>
      </c>
      <c r="O23" s="28"/>
      <c r="P23" s="28">
        <v>0.63222</v>
      </c>
      <c r="Q23" s="28">
        <v>0.62889</v>
      </c>
      <c r="R23" s="28"/>
      <c r="S23" s="28"/>
      <c r="T23" s="28">
        <v>0.61667</v>
      </c>
      <c r="U23" s="28"/>
      <c r="V23" s="28"/>
      <c r="W23" s="28">
        <f t="shared" si="3"/>
        <v>0.6265085714285714</v>
      </c>
      <c r="X23" s="29">
        <f t="shared" si="4"/>
        <v>3.5</v>
      </c>
      <c r="Y23" s="30">
        <f t="shared" si="5"/>
        <v>66.15085714285715</v>
      </c>
      <c r="Z23" s="13"/>
    </row>
    <row r="24" spans="1:26" ht="12.75">
      <c r="A24" s="24">
        <v>15</v>
      </c>
      <c r="B24" s="27" t="s">
        <v>203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>
        <v>0.66778</v>
      </c>
      <c r="N24" s="28">
        <v>0.61222</v>
      </c>
      <c r="O24" s="28"/>
      <c r="P24" s="28"/>
      <c r="Q24" s="28"/>
      <c r="R24" s="28"/>
      <c r="S24" s="28"/>
      <c r="T24" s="28"/>
      <c r="U24" s="28">
        <v>0.62667</v>
      </c>
      <c r="V24" s="28"/>
      <c r="W24" s="28">
        <f t="shared" si="3"/>
        <v>0.6355566666666667</v>
      </c>
      <c r="X24" s="29">
        <f t="shared" si="4"/>
        <v>1.5</v>
      </c>
      <c r="Y24" s="30">
        <f t="shared" si="5"/>
        <v>65.05566666666667</v>
      </c>
      <c r="Z24" s="13"/>
    </row>
    <row r="25" spans="1:26" ht="12.75">
      <c r="A25" s="24">
        <v>16</v>
      </c>
      <c r="B25" s="27" t="s">
        <v>248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>
        <v>0.63667</v>
      </c>
      <c r="N25" s="28">
        <v>0.64222</v>
      </c>
      <c r="O25" s="28"/>
      <c r="P25" s="28"/>
      <c r="Q25" s="28"/>
      <c r="R25" s="28"/>
      <c r="S25" s="28"/>
      <c r="T25" s="28"/>
      <c r="U25" s="28"/>
      <c r="V25" s="28"/>
      <c r="W25" s="28">
        <f t="shared" si="3"/>
        <v>0.639445</v>
      </c>
      <c r="X25" s="29">
        <f t="shared" si="4"/>
        <v>1</v>
      </c>
      <c r="Y25" s="30">
        <f t="shared" si="5"/>
        <v>64.9445</v>
      </c>
      <c r="Z25" s="13"/>
    </row>
    <row r="26" spans="1:26" ht="12.75">
      <c r="A26" s="24">
        <v>17</v>
      </c>
      <c r="B26" s="27" t="s">
        <v>37</v>
      </c>
      <c r="C26" s="28">
        <v>0.64333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>
        <f t="shared" si="3"/>
        <v>0.64333</v>
      </c>
      <c r="X26" s="29">
        <f t="shared" si="4"/>
        <v>0.5</v>
      </c>
      <c r="Y26" s="30">
        <f t="shared" si="5"/>
        <v>64.833</v>
      </c>
      <c r="Z26" s="13"/>
    </row>
    <row r="27" spans="1:26" ht="12.75">
      <c r="A27" s="24">
        <v>18</v>
      </c>
      <c r="B27" s="27" t="s">
        <v>73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>
        <v>0.64333</v>
      </c>
      <c r="P27" s="28"/>
      <c r="Q27" s="28"/>
      <c r="R27" s="28"/>
      <c r="S27" s="28"/>
      <c r="T27" s="28"/>
      <c r="U27" s="28"/>
      <c r="V27" s="28"/>
      <c r="W27" s="28">
        <f t="shared" si="3"/>
        <v>0.64333</v>
      </c>
      <c r="X27" s="29">
        <f t="shared" si="4"/>
        <v>0.5</v>
      </c>
      <c r="Y27" s="30">
        <f t="shared" si="5"/>
        <v>64.833</v>
      </c>
      <c r="Z27" s="13"/>
    </row>
    <row r="28" spans="1:26" ht="12.75">
      <c r="A28" s="24">
        <v>19</v>
      </c>
      <c r="B28" s="27" t="s">
        <v>151</v>
      </c>
      <c r="C28" s="28"/>
      <c r="D28" s="28"/>
      <c r="E28" s="28"/>
      <c r="F28" s="28"/>
      <c r="G28" s="28">
        <v>0.63667</v>
      </c>
      <c r="H28" s="28"/>
      <c r="I28" s="28"/>
      <c r="J28" s="28"/>
      <c r="K28" s="28"/>
      <c r="L28" s="28"/>
      <c r="M28" s="28">
        <v>0.62222</v>
      </c>
      <c r="N28" s="28"/>
      <c r="O28" s="28"/>
      <c r="P28" s="28"/>
      <c r="Q28" s="28"/>
      <c r="R28" s="28"/>
      <c r="S28" s="28"/>
      <c r="T28" s="28"/>
      <c r="U28" s="28"/>
      <c r="V28" s="28"/>
      <c r="W28" s="28">
        <f t="shared" si="3"/>
        <v>0.629445</v>
      </c>
      <c r="X28" s="29">
        <f t="shared" si="4"/>
        <v>1</v>
      </c>
      <c r="Y28" s="30">
        <f t="shared" si="5"/>
        <v>63.944500000000005</v>
      </c>
      <c r="Z28" s="13"/>
    </row>
    <row r="29" spans="1:26" ht="12.75">
      <c r="A29" s="25">
        <v>20</v>
      </c>
      <c r="B29" s="27" t="s">
        <v>193</v>
      </c>
      <c r="C29" s="28"/>
      <c r="D29" s="28"/>
      <c r="E29" s="28"/>
      <c r="F29" s="28"/>
      <c r="G29" s="28"/>
      <c r="H29" s="28"/>
      <c r="I29" s="28"/>
      <c r="J29" s="28">
        <v>0.63222</v>
      </c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>
        <f t="shared" si="3"/>
        <v>0.63222</v>
      </c>
      <c r="X29" s="29">
        <f t="shared" si="4"/>
        <v>0.5</v>
      </c>
      <c r="Y29" s="30">
        <f t="shared" si="5"/>
        <v>63.722</v>
      </c>
      <c r="Z29" s="13"/>
    </row>
    <row r="30" spans="1:26" ht="12.75">
      <c r="A30" s="24">
        <v>21</v>
      </c>
      <c r="B30" s="27" t="s">
        <v>44</v>
      </c>
      <c r="C30" s="28"/>
      <c r="D30" s="28">
        <v>0.62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>
        <f t="shared" si="3"/>
        <v>0.62</v>
      </c>
      <c r="X30" s="29">
        <f t="shared" si="4"/>
        <v>0.5</v>
      </c>
      <c r="Y30" s="30">
        <f t="shared" si="5"/>
        <v>62.5</v>
      </c>
      <c r="Z30" s="13"/>
    </row>
    <row r="31" spans="1:26" ht="12.75">
      <c r="A31" s="24">
        <v>22</v>
      </c>
      <c r="B31" s="27" t="s">
        <v>119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>
        <v>0.61889</v>
      </c>
      <c r="Q31" s="28"/>
      <c r="R31" s="28"/>
      <c r="S31" s="28"/>
      <c r="T31" s="28"/>
      <c r="U31" s="28"/>
      <c r="V31" s="28"/>
      <c r="W31" s="28">
        <f t="shared" si="3"/>
        <v>0.61889</v>
      </c>
      <c r="X31" s="29">
        <f t="shared" si="4"/>
        <v>0.5</v>
      </c>
      <c r="Y31" s="30">
        <f t="shared" si="5"/>
        <v>62.389</v>
      </c>
      <c r="Z31" s="13"/>
    </row>
    <row r="32" spans="1:26" ht="12.75">
      <c r="A32" s="24">
        <v>23</v>
      </c>
      <c r="B32" s="27" t="s">
        <v>211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>
        <v>0.63111</v>
      </c>
      <c r="N32" s="28">
        <v>0.58111</v>
      </c>
      <c r="O32" s="28"/>
      <c r="P32" s="28"/>
      <c r="Q32" s="28"/>
      <c r="R32" s="28"/>
      <c r="S32" s="28"/>
      <c r="T32" s="28"/>
      <c r="U32" s="28"/>
      <c r="V32" s="28"/>
      <c r="W32" s="28">
        <f t="shared" si="3"/>
        <v>0.6061099999999999</v>
      </c>
      <c r="X32" s="29">
        <f t="shared" si="4"/>
        <v>1</v>
      </c>
      <c r="Y32" s="30">
        <f t="shared" si="5"/>
        <v>61.61099999999999</v>
      </c>
      <c r="Z32" s="13"/>
    </row>
    <row r="33" spans="1:26" ht="12.75">
      <c r="A33" s="24">
        <v>24</v>
      </c>
      <c r="B33" s="27" t="s">
        <v>152</v>
      </c>
      <c r="C33" s="28"/>
      <c r="D33" s="28"/>
      <c r="E33" s="28"/>
      <c r="F33" s="28"/>
      <c r="G33" s="28">
        <v>0.60889</v>
      </c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>
        <f t="shared" si="3"/>
        <v>0.60889</v>
      </c>
      <c r="X33" s="29">
        <f t="shared" si="4"/>
        <v>0.5</v>
      </c>
      <c r="Y33" s="30">
        <f t="shared" si="5"/>
        <v>61.389</v>
      </c>
      <c r="Z33" s="13"/>
    </row>
    <row r="34" spans="1:26" ht="12.75">
      <c r="A34" s="24">
        <v>25</v>
      </c>
      <c r="B34" s="27" t="s">
        <v>146</v>
      </c>
      <c r="C34" s="28"/>
      <c r="D34" s="28"/>
      <c r="E34" s="28"/>
      <c r="F34" s="28"/>
      <c r="G34" s="28">
        <v>0.60333</v>
      </c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>
        <f t="shared" si="3"/>
        <v>0.60333</v>
      </c>
      <c r="X34" s="29">
        <f t="shared" si="4"/>
        <v>0.5</v>
      </c>
      <c r="Y34" s="30">
        <f t="shared" si="5"/>
        <v>60.833000000000006</v>
      </c>
      <c r="Z34" s="13"/>
    </row>
    <row r="35" spans="1:26" ht="12.75">
      <c r="A35" s="24">
        <v>26</v>
      </c>
      <c r="B35" s="27" t="s">
        <v>39</v>
      </c>
      <c r="C35" s="28">
        <v>0.60111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>
        <f t="shared" si="3"/>
        <v>0.60111</v>
      </c>
      <c r="X35" s="29">
        <f t="shared" si="4"/>
        <v>0.5</v>
      </c>
      <c r="Y35" s="30">
        <f t="shared" si="5"/>
        <v>60.611000000000004</v>
      </c>
      <c r="Z35" s="13"/>
    </row>
    <row r="36" spans="1:26" ht="12.75">
      <c r="A36" s="24">
        <v>27</v>
      </c>
      <c r="B36" s="27" t="s">
        <v>192</v>
      </c>
      <c r="C36" s="28"/>
      <c r="D36" s="28"/>
      <c r="E36" s="28"/>
      <c r="F36" s="28"/>
      <c r="G36" s="28"/>
      <c r="H36" s="28"/>
      <c r="I36" s="28">
        <v>0.57333</v>
      </c>
      <c r="J36" s="28">
        <v>0.60556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>
        <f t="shared" si="3"/>
        <v>0.589445</v>
      </c>
      <c r="X36" s="29">
        <f t="shared" si="4"/>
        <v>1</v>
      </c>
      <c r="Y36" s="30">
        <f t="shared" si="5"/>
        <v>59.9445</v>
      </c>
      <c r="Z36" s="13"/>
    </row>
    <row r="37" spans="1:26" ht="12.75">
      <c r="A37" s="24">
        <v>28</v>
      </c>
      <c r="B37" s="27" t="s">
        <v>120</v>
      </c>
      <c r="C37" s="28"/>
      <c r="D37" s="28"/>
      <c r="E37" s="28"/>
      <c r="F37" s="28"/>
      <c r="G37" s="28"/>
      <c r="H37" s="28"/>
      <c r="I37" s="34"/>
      <c r="J37" s="28"/>
      <c r="K37" s="28"/>
      <c r="L37" s="28"/>
      <c r="M37" s="28"/>
      <c r="N37" s="28"/>
      <c r="O37" s="28"/>
      <c r="P37" s="28"/>
      <c r="Q37" s="28">
        <v>0.59222</v>
      </c>
      <c r="R37" s="28"/>
      <c r="S37" s="28"/>
      <c r="T37" s="28"/>
      <c r="U37" s="28"/>
      <c r="V37" s="28"/>
      <c r="W37" s="28">
        <f t="shared" si="3"/>
        <v>0.59222</v>
      </c>
      <c r="X37" s="29">
        <f t="shared" si="4"/>
        <v>0.5</v>
      </c>
      <c r="Y37" s="30">
        <f t="shared" si="5"/>
        <v>59.721999999999994</v>
      </c>
      <c r="Z37" s="13"/>
    </row>
    <row r="38" spans="1:26" ht="12.75">
      <c r="A38" s="24">
        <v>29</v>
      </c>
      <c r="B38" s="27" t="s">
        <v>153</v>
      </c>
      <c r="C38" s="28"/>
      <c r="D38" s="28"/>
      <c r="E38" s="28"/>
      <c r="F38" s="28"/>
      <c r="G38" s="28">
        <v>0.59111</v>
      </c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>
        <f t="shared" si="3"/>
        <v>0.59111</v>
      </c>
      <c r="X38" s="29">
        <f t="shared" si="4"/>
        <v>0.5</v>
      </c>
      <c r="Y38" s="30">
        <f t="shared" si="5"/>
        <v>59.611000000000004</v>
      </c>
      <c r="Z38" s="13"/>
    </row>
    <row r="39" spans="1:26" ht="12.75">
      <c r="A39" s="25">
        <v>30</v>
      </c>
      <c r="B39" s="27" t="s">
        <v>47</v>
      </c>
      <c r="C39" s="28"/>
      <c r="D39" s="28">
        <v>0.57889</v>
      </c>
      <c r="E39" s="28"/>
      <c r="F39" s="28"/>
      <c r="G39" s="28"/>
      <c r="H39" s="28"/>
      <c r="I39" s="28">
        <v>0.59111</v>
      </c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>
        <f t="shared" si="3"/>
        <v>0.585</v>
      </c>
      <c r="X39" s="29">
        <f t="shared" si="4"/>
        <v>1</v>
      </c>
      <c r="Y39" s="30">
        <f t="shared" si="5"/>
        <v>59.5</v>
      </c>
      <c r="Z39" s="13"/>
    </row>
    <row r="40" spans="1:26" ht="12.75">
      <c r="A40" s="24">
        <v>31</v>
      </c>
      <c r="B40" s="27" t="s">
        <v>75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>
        <v>0.56556</v>
      </c>
      <c r="N40" s="28">
        <v>0.57444</v>
      </c>
      <c r="O40" s="28">
        <v>0.59556</v>
      </c>
      <c r="P40" s="28"/>
      <c r="Q40" s="28"/>
      <c r="R40" s="28"/>
      <c r="S40" s="28"/>
      <c r="T40" s="28"/>
      <c r="U40" s="28"/>
      <c r="V40" s="28"/>
      <c r="W40" s="28">
        <f t="shared" si="3"/>
        <v>0.57852</v>
      </c>
      <c r="X40" s="29">
        <f t="shared" si="4"/>
        <v>1.5</v>
      </c>
      <c r="Y40" s="30">
        <f t="shared" si="5"/>
        <v>59.352000000000004</v>
      </c>
      <c r="Z40" s="13"/>
    </row>
    <row r="41" spans="1:26" ht="12.75">
      <c r="A41" s="24">
        <v>32</v>
      </c>
      <c r="B41" s="27" t="s">
        <v>88</v>
      </c>
      <c r="C41" s="28"/>
      <c r="D41" s="28"/>
      <c r="E41" s="28"/>
      <c r="F41" s="28">
        <v>0.56</v>
      </c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>
        <v>0.6</v>
      </c>
      <c r="S41" s="28"/>
      <c r="T41" s="28"/>
      <c r="U41" s="28"/>
      <c r="V41" s="28"/>
      <c r="W41" s="28">
        <f t="shared" si="3"/>
        <v>0.5800000000000001</v>
      </c>
      <c r="X41" s="29">
        <f t="shared" si="4"/>
        <v>1</v>
      </c>
      <c r="Y41" s="30">
        <f t="shared" si="5"/>
        <v>59.00000000000001</v>
      </c>
      <c r="Z41" s="13"/>
    </row>
    <row r="42" spans="1:26" ht="12.75">
      <c r="A42" s="24">
        <v>33</v>
      </c>
      <c r="B42" s="27" t="s">
        <v>76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>
        <v>0.58444</v>
      </c>
      <c r="P42" s="28"/>
      <c r="Q42" s="28"/>
      <c r="R42" s="28"/>
      <c r="S42" s="28"/>
      <c r="T42" s="28"/>
      <c r="U42" s="28"/>
      <c r="V42" s="28"/>
      <c r="W42" s="28">
        <f t="shared" si="3"/>
        <v>0.58444</v>
      </c>
      <c r="X42" s="29">
        <f t="shared" si="4"/>
        <v>0.5</v>
      </c>
      <c r="Y42" s="30">
        <f t="shared" si="5"/>
        <v>58.943999999999996</v>
      </c>
      <c r="Z42" s="13"/>
    </row>
    <row r="43" spans="1:26" ht="12.75">
      <c r="A43" s="24">
        <v>34</v>
      </c>
      <c r="B43" s="27" t="s">
        <v>155</v>
      </c>
      <c r="C43" s="28"/>
      <c r="D43" s="28"/>
      <c r="E43" s="28"/>
      <c r="F43" s="28"/>
      <c r="G43" s="28"/>
      <c r="H43" s="28">
        <v>0.57778</v>
      </c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>
        <f t="shared" si="3"/>
        <v>0.57778</v>
      </c>
      <c r="X43" s="29">
        <f t="shared" si="4"/>
        <v>0.5</v>
      </c>
      <c r="Y43" s="30">
        <f t="shared" si="5"/>
        <v>58.278</v>
      </c>
      <c r="Z43" s="13"/>
    </row>
    <row r="44" spans="1:26" ht="12.75">
      <c r="A44" s="24">
        <v>35</v>
      </c>
      <c r="B44" s="27" t="s">
        <v>217</v>
      </c>
      <c r="C44" s="28"/>
      <c r="D44" s="28"/>
      <c r="E44" s="28"/>
      <c r="F44" s="28"/>
      <c r="G44" s="28"/>
      <c r="H44" s="28"/>
      <c r="I44" s="28"/>
      <c r="J44" s="28"/>
      <c r="K44" s="28"/>
      <c r="L44" s="28">
        <v>0.54778</v>
      </c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>
        <f t="shared" si="3"/>
        <v>0.54778</v>
      </c>
      <c r="X44" s="29">
        <f t="shared" si="4"/>
        <v>0.5</v>
      </c>
      <c r="Y44" s="30">
        <f t="shared" si="5"/>
        <v>55.278000000000006</v>
      </c>
      <c r="Z44" s="13"/>
    </row>
    <row r="45" spans="1:26" ht="12.75">
      <c r="A45" s="24">
        <v>36</v>
      </c>
      <c r="B45" s="27" t="s">
        <v>249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>
        <v>0.52</v>
      </c>
      <c r="N45" s="28"/>
      <c r="O45" s="28"/>
      <c r="P45" s="28"/>
      <c r="Q45" s="28"/>
      <c r="R45" s="28"/>
      <c r="S45" s="28"/>
      <c r="T45" s="28"/>
      <c r="U45" s="28"/>
      <c r="V45" s="28"/>
      <c r="W45" s="28">
        <f t="shared" si="3"/>
        <v>0.52</v>
      </c>
      <c r="X45" s="29">
        <f t="shared" si="4"/>
        <v>0.5</v>
      </c>
      <c r="Y45" s="30">
        <f t="shared" si="5"/>
        <v>52.5</v>
      </c>
      <c r="Z45" s="13"/>
    </row>
    <row r="46" spans="1:26" ht="12.75">
      <c r="A46" s="24">
        <v>37</v>
      </c>
      <c r="B46" s="15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 t="e">
        <f t="shared" si="3"/>
        <v>#DIV/0!</v>
      </c>
      <c r="X46" s="19">
        <f t="shared" si="4"/>
        <v>0</v>
      </c>
      <c r="Y46" s="21" t="e">
        <f t="shared" si="5"/>
        <v>#DIV/0!</v>
      </c>
      <c r="Z46" s="13"/>
    </row>
    <row r="48" ht="13.5" thickBot="1"/>
    <row r="49" spans="1:25" ht="12.75">
      <c r="A49" s="51"/>
      <c r="B49" s="53" t="s">
        <v>7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</row>
    <row r="50" spans="1:25" ht="13.5" thickBot="1">
      <c r="A50" s="52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</row>
    <row r="51" ht="13.5" thickBot="1"/>
    <row r="52" spans="1:2" ht="12.75">
      <c r="A52" s="16"/>
      <c r="B52" s="58" t="s">
        <v>14</v>
      </c>
    </row>
    <row r="53" spans="1:2" ht="13.5" thickBot="1">
      <c r="A53" s="17"/>
      <c r="B53" s="58"/>
    </row>
  </sheetData>
  <sheetProtection/>
  <mergeCells count="31">
    <mergeCell ref="B52:B53"/>
    <mergeCell ref="O8:O9"/>
    <mergeCell ref="P8:P9"/>
    <mergeCell ref="Q8:Q9"/>
    <mergeCell ref="S8:S9"/>
    <mergeCell ref="F5:X6"/>
    <mergeCell ref="A49:A50"/>
    <mergeCell ref="B49:Y50"/>
    <mergeCell ref="V8:V9"/>
    <mergeCell ref="W8:W9"/>
    <mergeCell ref="T8:T9"/>
    <mergeCell ref="F8:F9"/>
    <mergeCell ref="N8:N9"/>
    <mergeCell ref="Z8:Z9"/>
    <mergeCell ref="H8:H9"/>
    <mergeCell ref="I8:I9"/>
    <mergeCell ref="J8:J9"/>
    <mergeCell ref="K8:K9"/>
    <mergeCell ref="L8:L9"/>
    <mergeCell ref="M8:M9"/>
    <mergeCell ref="R8:R9"/>
    <mergeCell ref="G8:G9"/>
    <mergeCell ref="U8:U9"/>
    <mergeCell ref="C1:D1"/>
    <mergeCell ref="A3:Z3"/>
    <mergeCell ref="A6:D6"/>
    <mergeCell ref="A8:A9"/>
    <mergeCell ref="B8:B9"/>
    <mergeCell ref="C8:C9"/>
    <mergeCell ref="D8:D9"/>
    <mergeCell ref="E8:E9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Bellocchi</Manager>
  <Company>Gruppo Italiano Dressage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Classifiche Circuito GID Veneto</dc:title>
  <dc:subject/>
  <dc:creator>Peron Paolo</dc:creator>
  <cp:keywords/>
  <dc:description/>
  <cp:lastModifiedBy>.</cp:lastModifiedBy>
  <cp:lastPrinted>2011-01-22T07:39:57Z</cp:lastPrinted>
  <dcterms:created xsi:type="dcterms:W3CDTF">2003-03-12T20:26:20Z</dcterms:created>
  <dcterms:modified xsi:type="dcterms:W3CDTF">2011-01-22T07:41:23Z</dcterms:modified>
  <cp:category/>
  <cp:version/>
  <cp:contentType/>
  <cp:contentStatus/>
</cp:coreProperties>
</file>