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9" activeTab="0"/>
  </bookViews>
  <sheets>
    <sheet name="Fut.Promesse" sheetId="1" r:id="rId1"/>
    <sheet name="E Jun Pony" sheetId="2" r:id="rId2"/>
    <sheet name="E Jun Cavalli" sheetId="3" r:id="rId3"/>
    <sheet name="E Senior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Cavalli'!$A$1:$O$50</definedName>
    <definedName name="_xlnm.Print_Area" localSheetId="1">'E Jun Pony'!$A$1:$J$50</definedName>
    <definedName name="_xlnm.Print_Area" localSheetId="3">'E Senior'!$A$1:$N$50</definedName>
    <definedName name="_xlnm.Print_Area" localSheetId="4">'F Junior'!$A$1:$O$50</definedName>
    <definedName name="_xlnm.Print_Area" localSheetId="5">'F Senior'!$A$1:$X$50</definedName>
    <definedName name="_xlnm.Print_Area" localSheetId="0">'Fut.Promesse'!$A$1:$K$50</definedName>
    <definedName name="_xlnm.Print_Area" localSheetId="6">'M Open'!$A$1:$AE$51</definedName>
  </definedNames>
  <calcPr fullCalcOnLoad="1"/>
</workbook>
</file>

<file path=xl/sharedStrings.xml><?xml version="1.0" encoding="utf-8"?>
<sst xmlns="http://schemas.openxmlformats.org/spreadsheetml/2006/main" count="265" uniqueCount="155">
  <si>
    <t>AGGIORNATE</t>
  </si>
  <si>
    <r>
      <t>CLASSIFICHE FINALI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LOMBARDIA </t>
    </r>
    <r>
      <rPr>
        <b/>
        <sz val="12"/>
        <color indexed="17"/>
        <rFont val="Arial"/>
        <family val="2"/>
      </rPr>
      <t>2012</t>
    </r>
  </si>
  <si>
    <t>CATEGORIA FUTURE PROMESSE UNDER 13</t>
  </si>
  <si>
    <t>Cl.</t>
  </si>
  <si>
    <t>CAVALIERE</t>
  </si>
  <si>
    <t>F.R. 26/05</t>
  </si>
  <si>
    <t>FINALE</t>
  </si>
  <si>
    <t>MEDIA%</t>
  </si>
  <si>
    <t>BONUS</t>
  </si>
  <si>
    <t>TOTALE</t>
  </si>
  <si>
    <t>Istruttore</t>
  </si>
  <si>
    <t>TOTALI</t>
  </si>
  <si>
    <t>PUNTI</t>
  </si>
  <si>
    <t>BISSANTI MATILDE</t>
  </si>
  <si>
    <t>SOFFIENTINI LINDA</t>
  </si>
  <si>
    <t>GUIDARINI IRENE</t>
  </si>
  <si>
    <t>PAVONI SARA</t>
  </si>
  <si>
    <t>FABIANI SOPHIE AMALIE</t>
  </si>
  <si>
    <t>TOSELLI LEONARDO</t>
  </si>
  <si>
    <t>DE MARTINI ISOTTA</t>
  </si>
  <si>
    <t>FABIANI CAROLINA</t>
  </si>
  <si>
    <t>PER ACCEDERE ALLA FINALE REGIONALE, E' INDISPENSABILE OTTENERE UNA PERCENTUALE DI MEDIA, ESCLUSO I BONUS DI PARTECIPAZIONE, NON INFERIORE AL 50,00%.</t>
  </si>
  <si>
    <t>NON ISCRITTI AL GID</t>
  </si>
  <si>
    <t>CATEGORIA E JUNIOR PONY</t>
  </si>
  <si>
    <t>PANSERI ALICE</t>
  </si>
  <si>
    <t>EL-HAMAD MARINA</t>
  </si>
  <si>
    <t>CATEGORIA E JUNIOR CAVALLI</t>
  </si>
  <si>
    <t>BRUGNOLI REBECCA TERESA</t>
  </si>
  <si>
    <t>GATTI MATTIA</t>
  </si>
  <si>
    <t>ONGARI CATERINA</t>
  </si>
  <si>
    <t>SANTINI GIULIA</t>
  </si>
  <si>
    <t>BENDOTTI MATTIA</t>
  </si>
  <si>
    <t>VARISCO ANDREA SHARON</t>
  </si>
  <si>
    <t>ROSSI VIRGINIA</t>
  </si>
  <si>
    <t>FATARELLA MARCO</t>
  </si>
  <si>
    <t>STANZINI ANNA</t>
  </si>
  <si>
    <t>PEROSSA DANIELE</t>
  </si>
  <si>
    <t>ROSSETTI GIULIA</t>
  </si>
  <si>
    <t>BERNASCONI ALINE</t>
  </si>
  <si>
    <t>GRIGIS ANNA</t>
  </si>
  <si>
    <t>CERIBELLI FRANCESCA</t>
  </si>
  <si>
    <t>TREVISAN VOLTA MADDALENA</t>
  </si>
  <si>
    <t>MASCOLO BEATRICE CHIARA</t>
  </si>
  <si>
    <t>PANIZZA LORENZA</t>
  </si>
  <si>
    <t>MOZZANICA BEATRICE</t>
  </si>
  <si>
    <t>SCALVINI KEVIN</t>
  </si>
  <si>
    <t>LAUBER ELIZABETH</t>
  </si>
  <si>
    <t>ANEDDA BEATRICE</t>
  </si>
  <si>
    <t>RIZZI TOMMASO</t>
  </si>
  <si>
    <t>ALBORGHETTI ELENA</t>
  </si>
  <si>
    <t>GROSSI ALESSIA</t>
  </si>
  <si>
    <t>CATEGORIA E SENIOR</t>
  </si>
  <si>
    <t>ASHFORD EMMA JANE</t>
  </si>
  <si>
    <t>MASPERO ILENIA</t>
  </si>
  <si>
    <t>APOLLONIO EDGARDA</t>
  </si>
  <si>
    <t>FALBO ELISABETTA</t>
  </si>
  <si>
    <t>VARANO KATIA</t>
  </si>
  <si>
    <t>VICARDI RAMONA</t>
  </si>
  <si>
    <t>GHIGGINI EILEEN</t>
  </si>
  <si>
    <t>CERON DAVIDE</t>
  </si>
  <si>
    <t>POZZONI JESSICA</t>
  </si>
  <si>
    <t>BELOTTI ANNALISA</t>
  </si>
  <si>
    <t>PIAZZA ANDREA GIUSEPPE</t>
  </si>
  <si>
    <t>SALA DELLA CUNA ANTONIO</t>
  </si>
  <si>
    <t>RUSCONI GAIA</t>
  </si>
  <si>
    <t>GELMINI LARA</t>
  </si>
  <si>
    <t>CALDERA ROBERTO</t>
  </si>
  <si>
    <t>ZOLK LAURA</t>
  </si>
  <si>
    <r>
      <t>CLASSIFICHE FINALI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LOMBARDIA </t>
    </r>
    <r>
      <rPr>
        <b/>
        <sz val="12"/>
        <color indexed="17"/>
        <rFont val="Arial"/>
        <family val="2"/>
      </rPr>
      <t>2011</t>
    </r>
  </si>
  <si>
    <t>CATEGORIA F JUNIOR</t>
  </si>
  <si>
    <t>F.R. 12/05</t>
  </si>
  <si>
    <t>F.R. 13/05</t>
  </si>
  <si>
    <t>MACCALLI SARA</t>
  </si>
  <si>
    <t>MINGHETTI BEATRICE</t>
  </si>
  <si>
    <t>MELLA ILARIA</t>
  </si>
  <si>
    <t>VOLTA ELEONORA</t>
  </si>
  <si>
    <t>PARENTI NOEMI</t>
  </si>
  <si>
    <t>CATEGORIA F SENIOR</t>
  </si>
  <si>
    <t>1-mag</t>
  </si>
  <si>
    <t>F.R. 16/03</t>
  </si>
  <si>
    <t>F.R. 17/03</t>
  </si>
  <si>
    <t>F.R. 21/04</t>
  </si>
  <si>
    <t>F.R. 22/04</t>
  </si>
  <si>
    <t>MANTICA STEFANO</t>
  </si>
  <si>
    <t>MOTTA CATERINA GIORGIA</t>
  </si>
  <si>
    <t>TACCHINI SIMONA</t>
  </si>
  <si>
    <t>RAUCCI ALESSANDRA</t>
  </si>
  <si>
    <t>MONGUZZI DARIA</t>
  </si>
  <si>
    <t>BUZZI VALENTINA</t>
  </si>
  <si>
    <t>BAGNATO GAIA LISA</t>
  </si>
  <si>
    <t>RAVASI IRENE</t>
  </si>
  <si>
    <t>VIGASIO BRUNA</t>
  </si>
  <si>
    <t>CANTONI CARLOTTA</t>
  </si>
  <si>
    <t>PAGANI MARGHERITA</t>
  </si>
  <si>
    <t>CATTANEO PATRICK</t>
  </si>
  <si>
    <t>LAVIZZARI FRANCESCA</t>
  </si>
  <si>
    <t>BRUMANA MARTINA</t>
  </si>
  <si>
    <t>FIUME MICHELE</t>
  </si>
  <si>
    <t>VICINANZA LYNNE MARETH</t>
  </si>
  <si>
    <t>TAGLIETTI ITALO</t>
  </si>
  <si>
    <t>BOLLERO CRISTINA</t>
  </si>
  <si>
    <t>BRAZZELLI LOREDANA</t>
  </si>
  <si>
    <t>GENTILI FEDERICA</t>
  </si>
  <si>
    <t>GALLO IVANA</t>
  </si>
  <si>
    <t>GATTI ANDREA</t>
  </si>
  <si>
    <t>CATEGORIA M OPEN</t>
  </si>
  <si>
    <t>F.R. 18/03</t>
  </si>
  <si>
    <t>BRENNA ROBERTO</t>
  </si>
  <si>
    <t>IEMI MONICA</t>
  </si>
  <si>
    <t>MEUTER NADJA</t>
  </si>
  <si>
    <t>CONNOR JAMES JOSEPH</t>
  </si>
  <si>
    <t>EUSEBIO DILETTA</t>
  </si>
  <si>
    <t>MORETTI PAOLA</t>
  </si>
  <si>
    <t>BERNARDIS MONICA</t>
  </si>
  <si>
    <t>PASCUZZO LINDA</t>
  </si>
  <si>
    <t>ILLUM ANNETTE</t>
  </si>
  <si>
    <t>PALUMBO MARIA GIULIA</t>
  </si>
  <si>
    <t>PEVIANI LAURA</t>
  </si>
  <si>
    <t>GUZZETTI ADAMINA</t>
  </si>
  <si>
    <t>KUNZLE ANNAMARIA</t>
  </si>
  <si>
    <t>RORATO SILVIA</t>
  </si>
  <si>
    <t>MORETTI SONIA</t>
  </si>
  <si>
    <t>BORROMEO LODOVICO</t>
  </si>
  <si>
    <t>NAVONI LAURA</t>
  </si>
  <si>
    <t>PASTORI NICOLE</t>
  </si>
  <si>
    <t>FORNI VALENTINA</t>
  </si>
  <si>
    <t>GUARNERiO GIOIA</t>
  </si>
  <si>
    <t>FABIANO CASAZZA SERENELLA</t>
  </si>
  <si>
    <t>BRESCIANI MARA</t>
  </si>
  <si>
    <t>F.R.  22/07</t>
  </si>
  <si>
    <t>F.R. 16/06</t>
  </si>
  <si>
    <t>F.R. 17/06</t>
  </si>
  <si>
    <t>KUR 17/06</t>
  </si>
  <si>
    <t>F.R.  21/09</t>
  </si>
  <si>
    <t>F.R. 21/09</t>
  </si>
  <si>
    <t>F.R. 22/09</t>
  </si>
  <si>
    <t>F.R. 23/09</t>
  </si>
  <si>
    <t>F.R. 16/02</t>
  </si>
  <si>
    <t>KUR 23/09</t>
  </si>
  <si>
    <t>F.R. 14/10</t>
  </si>
  <si>
    <t>F.R. 07/07</t>
  </si>
  <si>
    <t>F.R. 08/07</t>
  </si>
  <si>
    <t>%</t>
  </si>
  <si>
    <t>F.R. 25/05</t>
  </si>
  <si>
    <t>SCARTA 64,048%</t>
  </si>
  <si>
    <t>SCARTA 59,516%</t>
  </si>
  <si>
    <t>SCARTA 60,655%</t>
  </si>
  <si>
    <t>SCARTA 60,476%</t>
  </si>
  <si>
    <t>SCARTA 60,893%</t>
  </si>
  <si>
    <t>SCARTA 61,396%</t>
  </si>
  <si>
    <t>SCARTA 62,722%</t>
  </si>
  <si>
    <t>SCARTA 64,899%</t>
  </si>
  <si>
    <t>SCARTA 58,930%</t>
  </si>
  <si>
    <t>SCARTA 58,333%</t>
  </si>
  <si>
    <t>SCARTA 56,313%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</si>
</sst>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00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0" fontId="0" fillId="33" borderId="0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10" fontId="1" fillId="33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164" fontId="0" fillId="33" borderId="15" xfId="48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>
      <alignment horizontal="center" vertical="center" wrapText="1"/>
    </xf>
    <xf numFmtId="165" fontId="7" fillId="33" borderId="16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center"/>
    </xf>
    <xf numFmtId="164" fontId="0" fillId="34" borderId="15" xfId="48" applyNumberFormat="1" applyFont="1" applyFill="1" applyBorder="1" applyAlignment="1" applyProtection="1">
      <alignment horizontal="center" vertical="center"/>
      <protection/>
    </xf>
    <xf numFmtId="0" fontId="6" fillId="34" borderId="16" xfId="0" applyNumberFormat="1" applyFont="1" applyFill="1" applyBorder="1" applyAlignment="1">
      <alignment horizontal="center" vertical="center" wrapText="1"/>
    </xf>
    <xf numFmtId="165" fontId="7" fillId="34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164" fontId="0" fillId="34" borderId="16" xfId="48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left" vertical="center"/>
    </xf>
    <xf numFmtId="164" fontId="0" fillId="0" borderId="15" xfId="48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9" fontId="0" fillId="34" borderId="19" xfId="48" applyFill="1" applyBorder="1" applyAlignment="1" applyProtection="1">
      <alignment/>
      <protection/>
    </xf>
    <xf numFmtId="0" fontId="0" fillId="0" borderId="15" xfId="0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0" fillId="34" borderId="19" xfId="0" applyFill="1" applyBorder="1" applyAlignment="1">
      <alignment/>
    </xf>
    <xf numFmtId="164" fontId="0" fillId="33" borderId="0" xfId="48" applyNumberFormat="1" applyFont="1" applyFill="1" applyBorder="1" applyAlignment="1" applyProtection="1">
      <alignment horizontal="center" vertical="center"/>
      <protection/>
    </xf>
    <xf numFmtId="164" fontId="0" fillId="34" borderId="0" xfId="48" applyNumberFormat="1" applyFont="1" applyFill="1" applyBorder="1" applyAlignment="1" applyProtection="1">
      <alignment horizontal="center" vertical="center"/>
      <protection/>
    </xf>
    <xf numFmtId="164" fontId="0" fillId="33" borderId="20" xfId="48" applyNumberFormat="1" applyFont="1" applyFill="1" applyBorder="1" applyAlignment="1" applyProtection="1">
      <alignment horizontal="center" vertical="center"/>
      <protection/>
    </xf>
    <xf numFmtId="164" fontId="0" fillId="33" borderId="12" xfId="48" applyNumberFormat="1" applyFont="1" applyFill="1" applyBorder="1" applyAlignment="1" applyProtection="1">
      <alignment horizontal="center" vertical="center"/>
      <protection/>
    </xf>
    <xf numFmtId="164" fontId="0" fillId="33" borderId="21" xfId="48" applyNumberFormat="1" applyFont="1" applyFill="1" applyBorder="1" applyAlignment="1" applyProtection="1">
      <alignment horizontal="center" vertical="center"/>
      <protection/>
    </xf>
    <xf numFmtId="9" fontId="0" fillId="33" borderId="21" xfId="48" applyFill="1" applyBorder="1" applyAlignment="1" applyProtection="1">
      <alignment/>
      <protection/>
    </xf>
    <xf numFmtId="164" fontId="0" fillId="34" borderId="20" xfId="48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4" borderId="22" xfId="0" applyNumberFormat="1" applyFont="1" applyFill="1" applyBorder="1" applyAlignment="1">
      <alignment horizontal="center" vertical="center" wrapText="1"/>
    </xf>
    <xf numFmtId="164" fontId="0" fillId="34" borderId="21" xfId="48" applyNumberFormat="1" applyFont="1" applyFill="1" applyBorder="1" applyAlignment="1" applyProtection="1">
      <alignment horizontal="center" vertical="center"/>
      <protection/>
    </xf>
    <xf numFmtId="9" fontId="0" fillId="34" borderId="21" xfId="48" applyFill="1" applyBorder="1" applyAlignment="1" applyProtection="1">
      <alignment/>
      <protection/>
    </xf>
    <xf numFmtId="164" fontId="0" fillId="35" borderId="15" xfId="48" applyNumberFormat="1" applyFont="1" applyFill="1" applyBorder="1" applyAlignment="1" applyProtection="1">
      <alignment horizontal="center" vertical="center"/>
      <protection/>
    </xf>
    <xf numFmtId="0" fontId="6" fillId="35" borderId="16" xfId="0" applyNumberFormat="1" applyFont="1" applyFill="1" applyBorder="1" applyAlignment="1">
      <alignment horizontal="center" vertical="center" wrapText="1"/>
    </xf>
    <xf numFmtId="164" fontId="0" fillId="0" borderId="20" xfId="48" applyNumberFormat="1" applyFont="1" applyFill="1" applyBorder="1" applyAlignment="1" applyProtection="1">
      <alignment horizontal="center" vertical="center"/>
      <protection/>
    </xf>
    <xf numFmtId="164" fontId="0" fillId="0" borderId="21" xfId="48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 wrapText="1"/>
    </xf>
    <xf numFmtId="9" fontId="0" fillId="34" borderId="15" xfId="48" applyFill="1" applyBorder="1" applyAlignment="1" applyProtection="1">
      <alignment/>
      <protection/>
    </xf>
    <xf numFmtId="0" fontId="0" fillId="0" borderId="15" xfId="0" applyBorder="1" applyAlignment="1">
      <alignment/>
    </xf>
    <xf numFmtId="164" fontId="0" fillId="35" borderId="19" xfId="48" applyNumberFormat="1" applyFont="1" applyFill="1" applyBorder="1" applyAlignment="1" applyProtection="1">
      <alignment horizontal="center" vertical="center"/>
      <protection/>
    </xf>
    <xf numFmtId="9" fontId="0" fillId="35" borderId="15" xfId="48" applyFill="1" applyBorder="1" applyAlignment="1" applyProtection="1">
      <alignment/>
      <protection/>
    </xf>
    <xf numFmtId="0" fontId="6" fillId="36" borderId="16" xfId="0" applyNumberFormat="1" applyFont="1" applyFill="1" applyBorder="1" applyAlignment="1">
      <alignment horizontal="center" vertical="center" wrapText="1"/>
    </xf>
    <xf numFmtId="164" fontId="0" fillId="36" borderId="15" xfId="48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left" vertical="center"/>
    </xf>
    <xf numFmtId="164" fontId="0" fillId="0" borderId="16" xfId="48" applyNumberFormat="1" applyFont="1" applyFill="1" applyBorder="1" applyAlignment="1" applyProtection="1">
      <alignment horizontal="center" vertical="center"/>
      <protection/>
    </xf>
    <xf numFmtId="164" fontId="0" fillId="0" borderId="23" xfId="48" applyNumberFormat="1" applyFont="1" applyFill="1" applyBorder="1" applyAlignment="1" applyProtection="1">
      <alignment horizontal="center" vertical="center"/>
      <protection/>
    </xf>
    <xf numFmtId="0" fontId="6" fillId="35" borderId="22" xfId="0" applyNumberFormat="1" applyFont="1" applyFill="1" applyBorder="1" applyAlignment="1">
      <alignment horizontal="center" vertical="center" wrapText="1"/>
    </xf>
    <xf numFmtId="164" fontId="0" fillId="35" borderId="12" xfId="48" applyNumberFormat="1" applyFont="1" applyFill="1" applyBorder="1" applyAlignment="1" applyProtection="1">
      <alignment horizontal="center" vertical="center"/>
      <protection/>
    </xf>
    <xf numFmtId="164" fontId="0" fillId="35" borderId="21" xfId="48" applyNumberFormat="1" applyFont="1" applyFill="1" applyBorder="1" applyAlignment="1" applyProtection="1">
      <alignment horizontal="center" vertical="center"/>
      <protection/>
    </xf>
    <xf numFmtId="164" fontId="0" fillId="36" borderId="21" xfId="48" applyNumberFormat="1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 vertical="center"/>
    </xf>
    <xf numFmtId="0" fontId="1" fillId="33" borderId="26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6" fontId="1" fillId="33" borderId="24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16" fontId="1" fillId="33" borderId="12" xfId="0" applyNumberFormat="1" applyFont="1" applyFill="1" applyBorder="1" applyAlignment="1">
      <alignment horizontal="center" vertical="center" wrapText="1"/>
    </xf>
    <xf numFmtId="16" fontId="1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</xdr:row>
      <xdr:rowOff>133350</xdr:rowOff>
    </xdr:from>
    <xdr:to>
      <xdr:col>5</xdr:col>
      <xdr:colOff>476250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52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15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15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</xdr:row>
      <xdr:rowOff>95250</xdr:rowOff>
    </xdr:from>
    <xdr:to>
      <xdr:col>4</xdr:col>
      <xdr:colOff>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419100"/>
          <a:ext cx="19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114300</xdr:rowOff>
    </xdr:from>
    <xdr:to>
      <xdr:col>4</xdr:col>
      <xdr:colOff>485775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381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</xdr:row>
      <xdr:rowOff>133350</xdr:rowOff>
    </xdr:from>
    <xdr:to>
      <xdr:col>5</xdr:col>
      <xdr:colOff>485775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572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85" zoomScaleNormal="85" zoomScalePageLayoutView="0" workbookViewId="0" topLeftCell="A1">
      <selection activeCell="S62" sqref="S62"/>
    </sheetView>
  </sheetViews>
  <sheetFormatPr defaultColWidth="11.57421875" defaultRowHeight="12.75"/>
  <cols>
    <col min="1" max="1" width="4.28125" style="1" customWidth="1"/>
    <col min="2" max="2" width="30.57421875" style="1" customWidth="1"/>
    <col min="3" max="5" width="8.421875" style="1" customWidth="1"/>
    <col min="6" max="6" width="8.57421875" style="1" customWidth="1"/>
    <col min="7" max="8" width="8.421875" style="1" customWidth="1"/>
    <col min="9" max="9" width="8.140625" style="1" customWidth="1"/>
    <col min="10" max="10" width="8.421875" style="1" customWidth="1"/>
    <col min="11" max="11" width="26.00390625" style="1" customWidth="1"/>
    <col min="12" max="248" width="9.140625" style="1" customWidth="1"/>
  </cols>
  <sheetData>
    <row r="1" spans="2:5" ht="12.75">
      <c r="B1" s="2" t="s">
        <v>0</v>
      </c>
      <c r="C1" s="72"/>
      <c r="D1" s="72"/>
      <c r="E1" s="4"/>
    </row>
    <row r="2" spans="6:8" ht="12.75">
      <c r="F2" s="5"/>
      <c r="G2" s="5"/>
      <c r="H2" s="5"/>
    </row>
    <row r="3" spans="1:11" ht="15.7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0" ht="15.75">
      <c r="A4" s="6"/>
      <c r="B4" s="7"/>
      <c r="C4" s="7"/>
      <c r="D4" s="7"/>
      <c r="E4" s="7"/>
      <c r="F4" s="7"/>
      <c r="G4" s="7"/>
      <c r="H4" s="7"/>
      <c r="I4" s="7"/>
      <c r="J4" s="7"/>
    </row>
    <row r="5" spans="1:4" ht="12.75">
      <c r="A5" s="3"/>
      <c r="B5" s="5"/>
      <c r="D5" s="8"/>
    </row>
    <row r="6" spans="1:4" ht="12.75">
      <c r="A6" s="74" t="s">
        <v>2</v>
      </c>
      <c r="B6" s="74"/>
      <c r="C6" s="74"/>
      <c r="D6" s="74"/>
    </row>
    <row r="7" spans="2:9" ht="12.75">
      <c r="B7" s="10"/>
      <c r="I7" s="11"/>
    </row>
    <row r="8" spans="1:11" ht="12.75" customHeight="1">
      <c r="A8" s="75" t="s">
        <v>3</v>
      </c>
      <c r="B8" s="68" t="s">
        <v>4</v>
      </c>
      <c r="C8" s="76">
        <v>40993</v>
      </c>
      <c r="D8" s="76">
        <v>41030</v>
      </c>
      <c r="E8" s="76">
        <v>41042</v>
      </c>
      <c r="F8" s="76">
        <v>41056</v>
      </c>
      <c r="G8" s="68" t="s">
        <v>6</v>
      </c>
      <c r="H8" s="68" t="s">
        <v>7</v>
      </c>
      <c r="I8" s="3" t="s">
        <v>8</v>
      </c>
      <c r="J8" s="12" t="s">
        <v>9</v>
      </c>
      <c r="K8" s="68" t="s">
        <v>10</v>
      </c>
    </row>
    <row r="9" spans="1:11" ht="12.75">
      <c r="A9" s="75"/>
      <c r="B9" s="68"/>
      <c r="C9" s="68"/>
      <c r="D9" s="68"/>
      <c r="E9" s="68"/>
      <c r="F9" s="68"/>
      <c r="G9" s="68"/>
      <c r="H9" s="68"/>
      <c r="I9" s="13" t="s">
        <v>11</v>
      </c>
      <c r="J9" s="14" t="s">
        <v>12</v>
      </c>
      <c r="K9" s="68"/>
    </row>
    <row r="10" spans="1:11" ht="12.75">
      <c r="A10" s="15">
        <v>1</v>
      </c>
      <c r="B10" s="16" t="s">
        <v>13</v>
      </c>
      <c r="C10" s="17">
        <v>0.65313</v>
      </c>
      <c r="D10" s="17"/>
      <c r="E10" s="17">
        <v>0.65156</v>
      </c>
      <c r="F10" s="17"/>
      <c r="G10" s="50"/>
      <c r="H10" s="17">
        <f>AVERAGE(C10:G10)</f>
        <v>0.652345</v>
      </c>
      <c r="I10" s="18">
        <f>COUNTA(C10:G10)/2</f>
        <v>1</v>
      </c>
      <c r="J10" s="19">
        <f aca="true" t="shared" si="0" ref="J10:J46">SUM(PRODUCT(H10,100))+(I10)</f>
        <v>66.2345</v>
      </c>
      <c r="K10" s="36"/>
    </row>
    <row r="11" spans="1:11" ht="12.75">
      <c r="A11" s="15">
        <v>2</v>
      </c>
      <c r="B11" s="21" t="s">
        <v>15</v>
      </c>
      <c r="C11" s="22"/>
      <c r="D11" s="22"/>
      <c r="E11" s="22">
        <v>0.625</v>
      </c>
      <c r="F11" s="22"/>
      <c r="G11" s="22"/>
      <c r="H11" s="22">
        <f aca="true" t="shared" si="1" ref="H11:H16">AVERAGE(C11:G11)</f>
        <v>0.625</v>
      </c>
      <c r="I11" s="23">
        <f aca="true" t="shared" si="2" ref="I11:I16">COUNTA(C11:G11)/2</f>
        <v>0.5</v>
      </c>
      <c r="J11" s="24">
        <f aca="true" t="shared" si="3" ref="J11:J16">SUM(PRODUCT(H11,100))+(I11)</f>
        <v>63</v>
      </c>
      <c r="K11" s="20"/>
    </row>
    <row r="12" spans="1:11" ht="12.75">
      <c r="A12" s="15">
        <v>3</v>
      </c>
      <c r="B12" s="21" t="s">
        <v>16</v>
      </c>
      <c r="C12" s="22"/>
      <c r="D12" s="22"/>
      <c r="E12" s="22"/>
      <c r="F12" s="22">
        <v>0.60781</v>
      </c>
      <c r="G12" s="22"/>
      <c r="H12" s="22">
        <f t="shared" si="1"/>
        <v>0.60781</v>
      </c>
      <c r="I12" s="23">
        <f t="shared" si="2"/>
        <v>0.5</v>
      </c>
      <c r="J12" s="24">
        <f t="shared" si="3"/>
        <v>61.281</v>
      </c>
      <c r="K12" s="20"/>
    </row>
    <row r="13" spans="1:11" ht="12.75">
      <c r="A13" s="15">
        <v>4</v>
      </c>
      <c r="B13" s="21" t="s">
        <v>17</v>
      </c>
      <c r="C13" s="22"/>
      <c r="D13" s="22"/>
      <c r="E13" s="22"/>
      <c r="F13" s="22">
        <v>0.59844</v>
      </c>
      <c r="G13" s="22"/>
      <c r="H13" s="22">
        <f t="shared" si="1"/>
        <v>0.59844</v>
      </c>
      <c r="I13" s="23">
        <f t="shared" si="2"/>
        <v>0.5</v>
      </c>
      <c r="J13" s="24">
        <f t="shared" si="3"/>
        <v>60.343999999999994</v>
      </c>
      <c r="K13" s="20"/>
    </row>
    <row r="14" spans="1:11" ht="12.75">
      <c r="A14" s="15">
        <v>5</v>
      </c>
      <c r="B14" s="21" t="s">
        <v>18</v>
      </c>
      <c r="C14" s="22">
        <v>0.54167</v>
      </c>
      <c r="D14" s="22"/>
      <c r="E14" s="22">
        <v>0.61094</v>
      </c>
      <c r="F14" s="22"/>
      <c r="G14" s="22"/>
      <c r="H14" s="22">
        <f t="shared" si="1"/>
        <v>0.5763050000000001</v>
      </c>
      <c r="I14" s="23">
        <f t="shared" si="2"/>
        <v>1</v>
      </c>
      <c r="J14" s="24">
        <f t="shared" si="3"/>
        <v>58.630500000000005</v>
      </c>
      <c r="K14" s="20"/>
    </row>
    <row r="15" spans="1:11" ht="12.75">
      <c r="A15" s="15">
        <v>6</v>
      </c>
      <c r="B15" s="21" t="s">
        <v>19</v>
      </c>
      <c r="C15" s="22"/>
      <c r="D15" s="22">
        <v>0.57292</v>
      </c>
      <c r="E15" s="22"/>
      <c r="F15" s="22"/>
      <c r="G15" s="22"/>
      <c r="H15" s="22">
        <f t="shared" si="1"/>
        <v>0.57292</v>
      </c>
      <c r="I15" s="23">
        <f t="shared" si="2"/>
        <v>0.5</v>
      </c>
      <c r="J15" s="24">
        <f t="shared" si="3"/>
        <v>57.792</v>
      </c>
      <c r="K15" s="20"/>
    </row>
    <row r="16" spans="1:11" ht="12.75">
      <c r="A16" s="15">
        <v>7</v>
      </c>
      <c r="B16" s="21" t="s">
        <v>20</v>
      </c>
      <c r="C16" s="22"/>
      <c r="D16" s="22"/>
      <c r="E16" s="22"/>
      <c r="F16" s="22">
        <v>0.5375</v>
      </c>
      <c r="G16" s="22"/>
      <c r="H16" s="22">
        <f t="shared" si="1"/>
        <v>0.5375</v>
      </c>
      <c r="I16" s="23">
        <f t="shared" si="2"/>
        <v>0.5</v>
      </c>
      <c r="J16" s="24">
        <f t="shared" si="3"/>
        <v>54.25</v>
      </c>
      <c r="K16" s="20"/>
    </row>
    <row r="17" spans="1:11" ht="12.75">
      <c r="A17" s="15">
        <v>8</v>
      </c>
      <c r="B17" s="21"/>
      <c r="C17" s="22"/>
      <c r="D17" s="22"/>
      <c r="E17" s="22"/>
      <c r="F17" s="22"/>
      <c r="G17" s="22"/>
      <c r="H17" s="22" t="e">
        <f aca="true" t="shared" si="4" ref="H17:H46">AVERAGE(C17:G17)</f>
        <v>#DIV/0!</v>
      </c>
      <c r="I17" s="23">
        <f aca="true" t="shared" si="5" ref="I17:I46">COUNTA(C17:G17)/2</f>
        <v>0</v>
      </c>
      <c r="J17" s="24" t="e">
        <f t="shared" si="0"/>
        <v>#DIV/0!</v>
      </c>
      <c r="K17" s="20"/>
    </row>
    <row r="18" spans="1:11" ht="12.75">
      <c r="A18" s="15">
        <v>9</v>
      </c>
      <c r="B18" s="21"/>
      <c r="C18" s="22"/>
      <c r="D18" s="22"/>
      <c r="E18" s="22"/>
      <c r="F18" s="22"/>
      <c r="G18" s="22"/>
      <c r="H18" s="22" t="e">
        <f t="shared" si="4"/>
        <v>#DIV/0!</v>
      </c>
      <c r="I18" s="23">
        <f t="shared" si="5"/>
        <v>0</v>
      </c>
      <c r="J18" s="24" t="e">
        <f t="shared" si="0"/>
        <v>#DIV/0!</v>
      </c>
      <c r="K18" s="20"/>
    </row>
    <row r="19" spans="1:11" ht="12.75">
      <c r="A19" s="25">
        <v>10</v>
      </c>
      <c r="B19" s="26"/>
      <c r="C19" s="27"/>
      <c r="D19" s="27"/>
      <c r="E19" s="27"/>
      <c r="F19" s="27"/>
      <c r="G19" s="27"/>
      <c r="H19" s="27" t="e">
        <f t="shared" si="4"/>
        <v>#DIV/0!</v>
      </c>
      <c r="I19" s="23">
        <f t="shared" si="5"/>
        <v>0</v>
      </c>
      <c r="J19" s="24" t="e">
        <f t="shared" si="0"/>
        <v>#DIV/0!</v>
      </c>
      <c r="K19" s="20"/>
    </row>
    <row r="20" spans="1:11" ht="12.75">
      <c r="A20" s="15">
        <v>11</v>
      </c>
      <c r="B20" s="21"/>
      <c r="C20" s="22"/>
      <c r="D20" s="22"/>
      <c r="E20" s="22"/>
      <c r="F20" s="22"/>
      <c r="G20" s="22"/>
      <c r="H20" s="22" t="e">
        <f t="shared" si="4"/>
        <v>#DIV/0!</v>
      </c>
      <c r="I20" s="23">
        <f t="shared" si="5"/>
        <v>0</v>
      </c>
      <c r="J20" s="24" t="e">
        <f t="shared" si="0"/>
        <v>#DIV/0!</v>
      </c>
      <c r="K20" s="20"/>
    </row>
    <row r="21" spans="1:11" ht="12.75">
      <c r="A21" s="15">
        <v>12</v>
      </c>
      <c r="B21" s="21"/>
      <c r="C21" s="22"/>
      <c r="D21" s="22"/>
      <c r="E21" s="22"/>
      <c r="F21" s="22"/>
      <c r="G21" s="22"/>
      <c r="H21" s="22" t="e">
        <f t="shared" si="4"/>
        <v>#DIV/0!</v>
      </c>
      <c r="I21" s="23">
        <f t="shared" si="5"/>
        <v>0</v>
      </c>
      <c r="J21" s="24" t="e">
        <f t="shared" si="0"/>
        <v>#DIV/0!</v>
      </c>
      <c r="K21" s="20"/>
    </row>
    <row r="22" spans="1:11" ht="12.75">
      <c r="A22" s="15">
        <v>13</v>
      </c>
      <c r="B22" s="21"/>
      <c r="C22" s="22"/>
      <c r="D22" s="22"/>
      <c r="E22" s="22"/>
      <c r="F22" s="22"/>
      <c r="G22" s="22"/>
      <c r="H22" s="22" t="e">
        <f t="shared" si="4"/>
        <v>#DIV/0!</v>
      </c>
      <c r="I22" s="23">
        <f t="shared" si="5"/>
        <v>0</v>
      </c>
      <c r="J22" s="24" t="e">
        <f t="shared" si="0"/>
        <v>#DIV/0!</v>
      </c>
      <c r="K22" s="20"/>
    </row>
    <row r="23" spans="1:11" ht="12.75">
      <c r="A23" s="15">
        <v>14</v>
      </c>
      <c r="B23" s="21"/>
      <c r="C23" s="22"/>
      <c r="D23" s="22"/>
      <c r="E23" s="22"/>
      <c r="F23" s="22"/>
      <c r="G23" s="22"/>
      <c r="H23" s="22" t="e">
        <f t="shared" si="4"/>
        <v>#DIV/0!</v>
      </c>
      <c r="I23" s="23">
        <f t="shared" si="5"/>
        <v>0</v>
      </c>
      <c r="J23" s="24" t="e">
        <f t="shared" si="0"/>
        <v>#DIV/0!</v>
      </c>
      <c r="K23" s="20"/>
    </row>
    <row r="24" spans="1:11" ht="12.75">
      <c r="A24" s="15">
        <v>15</v>
      </c>
      <c r="B24" s="21"/>
      <c r="C24" s="22"/>
      <c r="D24" s="22"/>
      <c r="E24" s="22"/>
      <c r="F24" s="22"/>
      <c r="G24" s="22"/>
      <c r="H24" s="22" t="e">
        <f t="shared" si="4"/>
        <v>#DIV/0!</v>
      </c>
      <c r="I24" s="23">
        <f t="shared" si="5"/>
        <v>0</v>
      </c>
      <c r="J24" s="24" t="e">
        <f t="shared" si="0"/>
        <v>#DIV/0!</v>
      </c>
      <c r="K24" s="20"/>
    </row>
    <row r="25" spans="1:11" ht="12.75">
      <c r="A25" s="15">
        <v>16</v>
      </c>
      <c r="B25" s="21"/>
      <c r="C25" s="22"/>
      <c r="D25" s="22"/>
      <c r="E25" s="22"/>
      <c r="F25" s="22"/>
      <c r="G25" s="22"/>
      <c r="H25" s="22" t="e">
        <f t="shared" si="4"/>
        <v>#DIV/0!</v>
      </c>
      <c r="I25" s="23">
        <f t="shared" si="5"/>
        <v>0</v>
      </c>
      <c r="J25" s="24" t="e">
        <f t="shared" si="0"/>
        <v>#DIV/0!</v>
      </c>
      <c r="K25" s="20"/>
    </row>
    <row r="26" spans="1:11" ht="12.75">
      <c r="A26" s="15">
        <v>17</v>
      </c>
      <c r="B26" s="21"/>
      <c r="C26" s="22"/>
      <c r="D26" s="22"/>
      <c r="E26" s="22"/>
      <c r="F26" s="22"/>
      <c r="G26" s="22"/>
      <c r="H26" s="22" t="e">
        <f t="shared" si="4"/>
        <v>#DIV/0!</v>
      </c>
      <c r="I26" s="23">
        <f t="shared" si="5"/>
        <v>0</v>
      </c>
      <c r="J26" s="24" t="e">
        <f t="shared" si="0"/>
        <v>#DIV/0!</v>
      </c>
      <c r="K26" s="20"/>
    </row>
    <row r="27" spans="1:11" ht="12.75">
      <c r="A27" s="15">
        <v>18</v>
      </c>
      <c r="B27" s="21"/>
      <c r="C27" s="22"/>
      <c r="D27" s="22"/>
      <c r="E27" s="22"/>
      <c r="F27" s="22"/>
      <c r="G27" s="22"/>
      <c r="H27" s="22" t="e">
        <f t="shared" si="4"/>
        <v>#DIV/0!</v>
      </c>
      <c r="I27" s="23">
        <f t="shared" si="5"/>
        <v>0</v>
      </c>
      <c r="J27" s="24" t="e">
        <f t="shared" si="0"/>
        <v>#DIV/0!</v>
      </c>
      <c r="K27" s="20"/>
    </row>
    <row r="28" spans="1:11" ht="12.75">
      <c r="A28" s="15">
        <v>19</v>
      </c>
      <c r="B28" s="21"/>
      <c r="C28" s="22"/>
      <c r="D28" s="22"/>
      <c r="E28" s="22"/>
      <c r="F28" s="22"/>
      <c r="G28" s="22"/>
      <c r="H28" s="22" t="e">
        <f t="shared" si="4"/>
        <v>#DIV/0!</v>
      </c>
      <c r="I28" s="23">
        <f t="shared" si="5"/>
        <v>0</v>
      </c>
      <c r="J28" s="24" t="e">
        <f t="shared" si="0"/>
        <v>#DIV/0!</v>
      </c>
      <c r="K28" s="20"/>
    </row>
    <row r="29" spans="1:11" ht="12.75">
      <c r="A29" s="25">
        <v>20</v>
      </c>
      <c r="B29" s="21"/>
      <c r="C29" s="22"/>
      <c r="D29" s="22"/>
      <c r="E29" s="22"/>
      <c r="F29" s="22"/>
      <c r="G29" s="22"/>
      <c r="H29" s="22" t="e">
        <f t="shared" si="4"/>
        <v>#DIV/0!</v>
      </c>
      <c r="I29" s="23">
        <f t="shared" si="5"/>
        <v>0</v>
      </c>
      <c r="J29" s="24" t="e">
        <f t="shared" si="0"/>
        <v>#DIV/0!</v>
      </c>
      <c r="K29" s="20"/>
    </row>
    <row r="30" spans="1:11" ht="12.75">
      <c r="A30" s="15">
        <v>21</v>
      </c>
      <c r="B30" s="21"/>
      <c r="C30" s="22"/>
      <c r="D30" s="22"/>
      <c r="E30" s="22"/>
      <c r="F30" s="22"/>
      <c r="G30" s="22"/>
      <c r="H30" s="22" t="e">
        <f t="shared" si="4"/>
        <v>#DIV/0!</v>
      </c>
      <c r="I30" s="23">
        <f t="shared" si="5"/>
        <v>0</v>
      </c>
      <c r="J30" s="24" t="e">
        <f t="shared" si="0"/>
        <v>#DIV/0!</v>
      </c>
      <c r="K30" s="20"/>
    </row>
    <row r="31" spans="1:11" ht="12.75">
      <c r="A31" s="15">
        <v>22</v>
      </c>
      <c r="B31" s="21"/>
      <c r="C31" s="22"/>
      <c r="D31" s="22"/>
      <c r="E31" s="22"/>
      <c r="F31" s="22"/>
      <c r="G31" s="22"/>
      <c r="H31" s="22" t="e">
        <f t="shared" si="4"/>
        <v>#DIV/0!</v>
      </c>
      <c r="I31" s="23">
        <f t="shared" si="5"/>
        <v>0</v>
      </c>
      <c r="J31" s="24" t="e">
        <f t="shared" si="0"/>
        <v>#DIV/0!</v>
      </c>
      <c r="K31" s="20"/>
    </row>
    <row r="32" spans="1:11" ht="12.75">
      <c r="A32" s="15">
        <v>23</v>
      </c>
      <c r="B32" s="21"/>
      <c r="C32" s="22"/>
      <c r="D32" s="22"/>
      <c r="E32" s="22"/>
      <c r="F32" s="22"/>
      <c r="G32" s="22"/>
      <c r="H32" s="22" t="e">
        <f t="shared" si="4"/>
        <v>#DIV/0!</v>
      </c>
      <c r="I32" s="23">
        <f t="shared" si="5"/>
        <v>0</v>
      </c>
      <c r="J32" s="24" t="e">
        <f t="shared" si="0"/>
        <v>#DIV/0!</v>
      </c>
      <c r="K32" s="20"/>
    </row>
    <row r="33" spans="1:11" ht="12.75">
      <c r="A33" s="15">
        <v>24</v>
      </c>
      <c r="B33" s="21"/>
      <c r="C33" s="22"/>
      <c r="D33" s="22"/>
      <c r="E33" s="22"/>
      <c r="F33" s="22"/>
      <c r="G33" s="22"/>
      <c r="H33" s="22" t="e">
        <f t="shared" si="4"/>
        <v>#DIV/0!</v>
      </c>
      <c r="I33" s="23">
        <f t="shared" si="5"/>
        <v>0</v>
      </c>
      <c r="J33" s="24" t="e">
        <f t="shared" si="0"/>
        <v>#DIV/0!</v>
      </c>
      <c r="K33" s="20"/>
    </row>
    <row r="34" spans="1:11" ht="12.75">
      <c r="A34" s="15">
        <v>25</v>
      </c>
      <c r="B34" s="28"/>
      <c r="C34" s="29"/>
      <c r="D34" s="29"/>
      <c r="E34" s="29"/>
      <c r="F34" s="29"/>
      <c r="G34" s="29"/>
      <c r="H34" s="29" t="e">
        <f t="shared" si="4"/>
        <v>#DIV/0!</v>
      </c>
      <c r="I34" s="30">
        <f t="shared" si="5"/>
        <v>0</v>
      </c>
      <c r="J34" s="31" t="e">
        <f t="shared" si="0"/>
        <v>#DIV/0!</v>
      </c>
      <c r="K34" s="32"/>
    </row>
    <row r="35" spans="1:11" ht="12.75">
      <c r="A35" s="15">
        <v>26</v>
      </c>
      <c r="B35" s="28"/>
      <c r="C35" s="29"/>
      <c r="D35" s="29"/>
      <c r="E35" s="29"/>
      <c r="F35" s="29"/>
      <c r="G35" s="29"/>
      <c r="H35" s="29" t="e">
        <f t="shared" si="4"/>
        <v>#DIV/0!</v>
      </c>
      <c r="I35" s="30">
        <f t="shared" si="5"/>
        <v>0</v>
      </c>
      <c r="J35" s="31" t="e">
        <f t="shared" si="0"/>
        <v>#DIV/0!</v>
      </c>
      <c r="K35" s="32"/>
    </row>
    <row r="36" spans="1:11" ht="12.75">
      <c r="A36" s="15">
        <v>27</v>
      </c>
      <c r="B36" s="28"/>
      <c r="C36" s="29"/>
      <c r="D36" s="29"/>
      <c r="E36" s="29"/>
      <c r="F36" s="29"/>
      <c r="G36" s="29"/>
      <c r="H36" s="29" t="e">
        <f t="shared" si="4"/>
        <v>#DIV/0!</v>
      </c>
      <c r="I36" s="30">
        <f t="shared" si="5"/>
        <v>0</v>
      </c>
      <c r="J36" s="31" t="e">
        <f t="shared" si="0"/>
        <v>#DIV/0!</v>
      </c>
      <c r="K36" s="32"/>
    </row>
    <row r="37" spans="1:11" ht="12.75">
      <c r="A37" s="15">
        <v>28</v>
      </c>
      <c r="B37" s="28"/>
      <c r="C37" s="29"/>
      <c r="D37" s="29"/>
      <c r="E37" s="29"/>
      <c r="F37" s="29"/>
      <c r="G37" s="29"/>
      <c r="H37" s="29" t="e">
        <f t="shared" si="4"/>
        <v>#DIV/0!</v>
      </c>
      <c r="I37" s="30">
        <f t="shared" si="5"/>
        <v>0</v>
      </c>
      <c r="J37" s="31" t="e">
        <f t="shared" si="0"/>
        <v>#DIV/0!</v>
      </c>
      <c r="K37" s="32"/>
    </row>
    <row r="38" spans="1:11" ht="12.75">
      <c r="A38" s="15">
        <v>29</v>
      </c>
      <c r="B38" s="28"/>
      <c r="C38" s="29"/>
      <c r="D38" s="29"/>
      <c r="E38" s="29"/>
      <c r="F38" s="29"/>
      <c r="G38" s="29"/>
      <c r="H38" s="29" t="e">
        <f t="shared" si="4"/>
        <v>#DIV/0!</v>
      </c>
      <c r="I38" s="30">
        <f t="shared" si="5"/>
        <v>0</v>
      </c>
      <c r="J38" s="31" t="e">
        <f t="shared" si="0"/>
        <v>#DIV/0!</v>
      </c>
      <c r="K38" s="32"/>
    </row>
    <row r="39" spans="1:11" ht="12.75">
      <c r="A39" s="25">
        <v>30</v>
      </c>
      <c r="B39" s="28"/>
      <c r="C39" s="29"/>
      <c r="D39" s="29"/>
      <c r="E39" s="29"/>
      <c r="F39" s="29"/>
      <c r="G39" s="29"/>
      <c r="H39" s="29" t="e">
        <f t="shared" si="4"/>
        <v>#DIV/0!</v>
      </c>
      <c r="I39" s="30">
        <f t="shared" si="5"/>
        <v>0</v>
      </c>
      <c r="J39" s="31" t="e">
        <f t="shared" si="0"/>
        <v>#DIV/0!</v>
      </c>
      <c r="K39" s="32"/>
    </row>
    <row r="40" spans="1:11" ht="12.75">
      <c r="A40" s="15">
        <v>31</v>
      </c>
      <c r="B40" s="28"/>
      <c r="C40" s="29"/>
      <c r="D40" s="29"/>
      <c r="E40" s="29"/>
      <c r="F40" s="29"/>
      <c r="G40" s="29"/>
      <c r="H40" s="29" t="e">
        <f t="shared" si="4"/>
        <v>#DIV/0!</v>
      </c>
      <c r="I40" s="30">
        <f t="shared" si="5"/>
        <v>0</v>
      </c>
      <c r="J40" s="31" t="e">
        <f t="shared" si="0"/>
        <v>#DIV/0!</v>
      </c>
      <c r="K40" s="32"/>
    </row>
    <row r="41" spans="1:11" ht="12.75">
      <c r="A41" s="15">
        <v>32</v>
      </c>
      <c r="B41" s="28"/>
      <c r="C41" s="29"/>
      <c r="D41" s="29"/>
      <c r="E41" s="29"/>
      <c r="F41" s="29"/>
      <c r="G41" s="29"/>
      <c r="H41" s="29" t="e">
        <f t="shared" si="4"/>
        <v>#DIV/0!</v>
      </c>
      <c r="I41" s="30">
        <f t="shared" si="5"/>
        <v>0</v>
      </c>
      <c r="J41" s="31" t="e">
        <f t="shared" si="0"/>
        <v>#DIV/0!</v>
      </c>
      <c r="K41" s="32"/>
    </row>
    <row r="42" spans="1:11" ht="12.75">
      <c r="A42" s="15">
        <v>33</v>
      </c>
      <c r="B42" s="28"/>
      <c r="C42" s="29"/>
      <c r="D42" s="29"/>
      <c r="E42" s="29"/>
      <c r="F42" s="29"/>
      <c r="G42" s="29"/>
      <c r="H42" s="29" t="e">
        <f t="shared" si="4"/>
        <v>#DIV/0!</v>
      </c>
      <c r="I42" s="30">
        <f t="shared" si="5"/>
        <v>0</v>
      </c>
      <c r="J42" s="31" t="e">
        <f t="shared" si="0"/>
        <v>#DIV/0!</v>
      </c>
      <c r="K42" s="32"/>
    </row>
    <row r="43" spans="1:11" ht="12.75">
      <c r="A43" s="15">
        <v>34</v>
      </c>
      <c r="B43" s="28"/>
      <c r="C43" s="29"/>
      <c r="D43" s="29"/>
      <c r="E43" s="29"/>
      <c r="F43" s="29"/>
      <c r="G43" s="29"/>
      <c r="H43" s="29" t="e">
        <f t="shared" si="4"/>
        <v>#DIV/0!</v>
      </c>
      <c r="I43" s="30">
        <f t="shared" si="5"/>
        <v>0</v>
      </c>
      <c r="J43" s="31" t="e">
        <f t="shared" si="0"/>
        <v>#DIV/0!</v>
      </c>
      <c r="K43" s="32"/>
    </row>
    <row r="44" spans="1:11" ht="12.75">
      <c r="A44" s="15">
        <v>35</v>
      </c>
      <c r="B44" s="28"/>
      <c r="C44" s="29"/>
      <c r="D44" s="29"/>
      <c r="E44" s="29"/>
      <c r="F44" s="29"/>
      <c r="G44" s="29"/>
      <c r="H44" s="29" t="e">
        <f t="shared" si="4"/>
        <v>#DIV/0!</v>
      </c>
      <c r="I44" s="30">
        <f t="shared" si="5"/>
        <v>0</v>
      </c>
      <c r="J44" s="31" t="e">
        <f t="shared" si="0"/>
        <v>#DIV/0!</v>
      </c>
      <c r="K44" s="32"/>
    </row>
    <row r="45" spans="1:11" ht="12.75">
      <c r="A45" s="15">
        <v>36</v>
      </c>
      <c r="B45" s="28"/>
      <c r="C45" s="29"/>
      <c r="D45" s="29"/>
      <c r="E45" s="29"/>
      <c r="F45" s="29"/>
      <c r="G45" s="29"/>
      <c r="H45" s="29" t="e">
        <f t="shared" si="4"/>
        <v>#DIV/0!</v>
      </c>
      <c r="I45" s="30">
        <f t="shared" si="5"/>
        <v>0</v>
      </c>
      <c r="J45" s="31" t="e">
        <f t="shared" si="0"/>
        <v>#DIV/0!</v>
      </c>
      <c r="K45" s="32"/>
    </row>
    <row r="46" spans="1:11" ht="12.75">
      <c r="A46" s="15">
        <v>37</v>
      </c>
      <c r="B46" s="28"/>
      <c r="C46" s="29"/>
      <c r="D46" s="29"/>
      <c r="E46" s="29"/>
      <c r="F46" s="29"/>
      <c r="G46" s="29"/>
      <c r="H46" s="29" t="e">
        <f t="shared" si="4"/>
        <v>#DIV/0!</v>
      </c>
      <c r="I46" s="30">
        <f t="shared" si="5"/>
        <v>0</v>
      </c>
      <c r="J46" s="31" t="e">
        <f t="shared" si="0"/>
        <v>#DIV/0!</v>
      </c>
      <c r="K46" s="32"/>
    </row>
    <row r="49" spans="1:10" ht="12.75">
      <c r="A49" s="69"/>
      <c r="B49" s="70" t="s">
        <v>21</v>
      </c>
      <c r="C49" s="70"/>
      <c r="D49" s="70"/>
      <c r="E49" s="70"/>
      <c r="F49" s="70"/>
      <c r="G49" s="70"/>
      <c r="H49" s="70"/>
      <c r="I49" s="70"/>
      <c r="J49" s="70"/>
    </row>
    <row r="50" spans="1:10" ht="12.75">
      <c r="A50" s="69"/>
      <c r="B50" s="70"/>
      <c r="C50" s="70"/>
      <c r="D50" s="70"/>
      <c r="E50" s="70"/>
      <c r="F50" s="70"/>
      <c r="G50" s="70"/>
      <c r="H50" s="70"/>
      <c r="I50" s="70"/>
      <c r="J50" s="70"/>
    </row>
    <row r="52" spans="1:2" ht="12.75">
      <c r="A52" s="33"/>
      <c r="B52" s="71" t="s">
        <v>22</v>
      </c>
    </row>
    <row r="53" spans="1:2" ht="12.75">
      <c r="A53" s="34"/>
      <c r="B53" s="71"/>
    </row>
  </sheetData>
  <sheetProtection selectLockedCells="1" selectUnlockedCells="1"/>
  <mergeCells count="15">
    <mergeCell ref="C1:D1"/>
    <mergeCell ref="A3:K3"/>
    <mergeCell ref="A6:D6"/>
    <mergeCell ref="A8:A9"/>
    <mergeCell ref="B8:B9"/>
    <mergeCell ref="C8:C9"/>
    <mergeCell ref="D8:D9"/>
    <mergeCell ref="E8:E9"/>
    <mergeCell ref="F8:F9"/>
    <mergeCell ref="H8:H9"/>
    <mergeCell ref="K8:K9"/>
    <mergeCell ref="A49:A50"/>
    <mergeCell ref="B49:J50"/>
    <mergeCell ref="B52:B53"/>
    <mergeCell ref="G8:G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85" zoomScaleNormal="85" zoomScalePageLayoutView="0" workbookViewId="0" topLeftCell="A1">
      <selection activeCell="S62" sqref="S62"/>
    </sheetView>
  </sheetViews>
  <sheetFormatPr defaultColWidth="11.57421875" defaultRowHeight="12.75"/>
  <cols>
    <col min="1" max="1" width="4.28125" style="1" customWidth="1"/>
    <col min="2" max="2" width="30.57421875" style="1" customWidth="1"/>
    <col min="3" max="7" width="8.421875" style="1" customWidth="1"/>
    <col min="8" max="8" width="8.140625" style="1" customWidth="1"/>
    <col min="9" max="9" width="8.421875" style="1" customWidth="1"/>
    <col min="10" max="10" width="26.00390625" style="1" customWidth="1"/>
    <col min="11" max="247" width="9.140625" style="1" customWidth="1"/>
  </cols>
  <sheetData>
    <row r="1" spans="2:5" ht="12.75">
      <c r="B1" s="2" t="s">
        <v>0</v>
      </c>
      <c r="C1" s="3"/>
      <c r="D1" s="4"/>
      <c r="E1" s="4"/>
    </row>
    <row r="2" spans="6:7" ht="12.75">
      <c r="F2" s="5"/>
      <c r="G2" s="5"/>
    </row>
    <row r="3" spans="1:10" ht="15.7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</row>
    <row r="4" spans="1:9" ht="15.75">
      <c r="A4" s="6"/>
      <c r="B4" s="7"/>
      <c r="C4" s="7"/>
      <c r="D4" s="7"/>
      <c r="E4" s="7"/>
      <c r="F4" s="7"/>
      <c r="G4" s="7"/>
      <c r="H4" s="7"/>
      <c r="I4" s="7"/>
    </row>
    <row r="5" spans="1:5" ht="12.75">
      <c r="A5" s="3"/>
      <c r="B5" s="5"/>
      <c r="D5" s="8"/>
      <c r="E5" s="8"/>
    </row>
    <row r="6" spans="1:5" ht="12.75">
      <c r="A6" s="74" t="s">
        <v>23</v>
      </c>
      <c r="B6" s="74"/>
      <c r="C6" s="74"/>
      <c r="D6" s="9"/>
      <c r="E6" s="9"/>
    </row>
    <row r="7" spans="2:8" ht="12.75">
      <c r="B7" s="10"/>
      <c r="H7" s="11"/>
    </row>
    <row r="8" spans="1:10" ht="12.75" customHeight="1">
      <c r="A8" s="75" t="s">
        <v>3</v>
      </c>
      <c r="B8" s="68" t="s">
        <v>4</v>
      </c>
      <c r="C8" s="76">
        <v>40993</v>
      </c>
      <c r="D8" s="76">
        <v>41042</v>
      </c>
      <c r="E8" s="76">
        <v>41056</v>
      </c>
      <c r="F8" s="68" t="s">
        <v>6</v>
      </c>
      <c r="G8" s="68" t="s">
        <v>7</v>
      </c>
      <c r="H8" s="3" t="s">
        <v>8</v>
      </c>
      <c r="I8" s="12" t="s">
        <v>9</v>
      </c>
      <c r="J8" s="68" t="s">
        <v>10</v>
      </c>
    </row>
    <row r="9" spans="1:10" ht="12.75">
      <c r="A9" s="75"/>
      <c r="B9" s="68"/>
      <c r="C9" s="68"/>
      <c r="D9" s="68"/>
      <c r="E9" s="68"/>
      <c r="F9" s="76"/>
      <c r="G9" s="76"/>
      <c r="H9" s="13" t="s">
        <v>11</v>
      </c>
      <c r="I9" s="14" t="s">
        <v>12</v>
      </c>
      <c r="J9" s="68"/>
    </row>
    <row r="10" spans="1:10" ht="12.75">
      <c r="A10" s="15">
        <v>1</v>
      </c>
      <c r="B10" s="16" t="s">
        <v>13</v>
      </c>
      <c r="C10" s="17">
        <v>0.62944</v>
      </c>
      <c r="D10" s="17">
        <v>0.65972</v>
      </c>
      <c r="E10" s="17"/>
      <c r="F10" s="57"/>
      <c r="G10" s="17">
        <f>AVERAGE(C10:F10)</f>
        <v>0.6445799999999999</v>
      </c>
      <c r="H10" s="18">
        <f>COUNTA(C10:F10)/2</f>
        <v>1</v>
      </c>
      <c r="I10" s="19">
        <f>SUM(PRODUCT(G10,100))+(H10)</f>
        <v>65.458</v>
      </c>
      <c r="J10" s="36"/>
    </row>
    <row r="11" spans="1:10" ht="12.75">
      <c r="A11" s="15">
        <v>2</v>
      </c>
      <c r="B11" s="21" t="s">
        <v>24</v>
      </c>
      <c r="C11" s="22"/>
      <c r="D11" s="22"/>
      <c r="E11" s="22">
        <v>0.67315</v>
      </c>
      <c r="F11" s="55"/>
      <c r="G11" s="22">
        <f>AVERAGE(C11:F11)</f>
        <v>0.67315</v>
      </c>
      <c r="H11" s="23">
        <f>COUNTA(C11:F11)/2</f>
        <v>0.5</v>
      </c>
      <c r="I11" s="24">
        <f>SUM(PRODUCT(G11,100))+(H11)</f>
        <v>67.815</v>
      </c>
      <c r="J11" s="36"/>
    </row>
    <row r="12" spans="1:10" ht="12.75">
      <c r="A12" s="15">
        <v>3</v>
      </c>
      <c r="B12" s="37" t="s">
        <v>25</v>
      </c>
      <c r="C12" s="22"/>
      <c r="D12" s="22">
        <v>0.52778</v>
      </c>
      <c r="E12" s="22"/>
      <c r="F12" s="35"/>
      <c r="G12" s="22">
        <f aca="true" t="shared" si="0" ref="G12:G46">AVERAGE(C12:F12)</f>
        <v>0.52778</v>
      </c>
      <c r="H12" s="23">
        <f aca="true" t="shared" si="1" ref="H12:H46">COUNTA(C12:F12)/2</f>
        <v>0.5</v>
      </c>
      <c r="I12" s="24">
        <f aca="true" t="shared" si="2" ref="I12:I46">SUM(PRODUCT(G12,100))+(H12)</f>
        <v>53.278000000000006</v>
      </c>
      <c r="J12" s="36"/>
    </row>
    <row r="13" spans="1:10" ht="12.75">
      <c r="A13" s="15">
        <v>4</v>
      </c>
      <c r="B13" s="21"/>
      <c r="C13" s="22"/>
      <c r="D13" s="22"/>
      <c r="E13" s="22"/>
      <c r="F13" s="35"/>
      <c r="G13" s="22" t="e">
        <f t="shared" si="0"/>
        <v>#DIV/0!</v>
      </c>
      <c r="H13" s="23">
        <f t="shared" si="1"/>
        <v>0</v>
      </c>
      <c r="I13" s="24" t="e">
        <f t="shared" si="2"/>
        <v>#DIV/0!</v>
      </c>
      <c r="J13" s="32"/>
    </row>
    <row r="14" spans="1:10" ht="12.75">
      <c r="A14" s="15">
        <v>5</v>
      </c>
      <c r="B14" s="21"/>
      <c r="C14" s="22"/>
      <c r="D14" s="22"/>
      <c r="E14" s="22"/>
      <c r="F14" s="22"/>
      <c r="G14" s="22" t="e">
        <f t="shared" si="0"/>
        <v>#DIV/0!</v>
      </c>
      <c r="H14" s="23">
        <f t="shared" si="1"/>
        <v>0</v>
      </c>
      <c r="I14" s="24" t="e">
        <f t="shared" si="2"/>
        <v>#DIV/0!</v>
      </c>
      <c r="J14" s="32"/>
    </row>
    <row r="15" spans="1:10" ht="12.75">
      <c r="A15" s="15">
        <v>6</v>
      </c>
      <c r="B15" s="21"/>
      <c r="C15" s="22"/>
      <c r="D15" s="22"/>
      <c r="E15" s="22"/>
      <c r="F15" s="22"/>
      <c r="G15" s="22" t="e">
        <f t="shared" si="0"/>
        <v>#DIV/0!</v>
      </c>
      <c r="H15" s="23">
        <f t="shared" si="1"/>
        <v>0</v>
      </c>
      <c r="I15" s="24" t="e">
        <f t="shared" si="2"/>
        <v>#DIV/0!</v>
      </c>
      <c r="J15" s="32"/>
    </row>
    <row r="16" spans="1:10" ht="12.75">
      <c r="A16" s="15">
        <v>7</v>
      </c>
      <c r="B16" s="21"/>
      <c r="C16" s="22"/>
      <c r="D16" s="22"/>
      <c r="E16" s="22"/>
      <c r="F16" s="22"/>
      <c r="G16" s="22" t="e">
        <f t="shared" si="0"/>
        <v>#DIV/0!</v>
      </c>
      <c r="H16" s="23">
        <f t="shared" si="1"/>
        <v>0</v>
      </c>
      <c r="I16" s="24" t="e">
        <f t="shared" si="2"/>
        <v>#DIV/0!</v>
      </c>
      <c r="J16" s="32"/>
    </row>
    <row r="17" spans="1:10" ht="12.75">
      <c r="A17" s="15">
        <v>8</v>
      </c>
      <c r="B17" s="21"/>
      <c r="C17" s="22"/>
      <c r="D17" s="22"/>
      <c r="E17" s="22"/>
      <c r="F17" s="22"/>
      <c r="G17" s="22" t="e">
        <f t="shared" si="0"/>
        <v>#DIV/0!</v>
      </c>
      <c r="H17" s="23">
        <f t="shared" si="1"/>
        <v>0</v>
      </c>
      <c r="I17" s="24" t="e">
        <f t="shared" si="2"/>
        <v>#DIV/0!</v>
      </c>
      <c r="J17" s="32"/>
    </row>
    <row r="18" spans="1:10" ht="12.75">
      <c r="A18" s="15">
        <v>9</v>
      </c>
      <c r="B18" s="21"/>
      <c r="C18" s="22"/>
      <c r="D18" s="22"/>
      <c r="E18" s="22"/>
      <c r="F18" s="22"/>
      <c r="G18" s="22" t="e">
        <f t="shared" si="0"/>
        <v>#DIV/0!</v>
      </c>
      <c r="H18" s="23">
        <f t="shared" si="1"/>
        <v>0</v>
      </c>
      <c r="I18" s="24" t="e">
        <f t="shared" si="2"/>
        <v>#DIV/0!</v>
      </c>
      <c r="J18" s="32"/>
    </row>
    <row r="19" spans="1:10" ht="12.75">
      <c r="A19" s="25">
        <v>10</v>
      </c>
      <c r="B19" s="26"/>
      <c r="C19" s="27"/>
      <c r="D19" s="27"/>
      <c r="E19" s="27"/>
      <c r="F19" s="27"/>
      <c r="G19" s="27" t="e">
        <f t="shared" si="0"/>
        <v>#DIV/0!</v>
      </c>
      <c r="H19" s="23">
        <f t="shared" si="1"/>
        <v>0</v>
      </c>
      <c r="I19" s="24" t="e">
        <f t="shared" si="2"/>
        <v>#DIV/0!</v>
      </c>
      <c r="J19" s="32"/>
    </row>
    <row r="20" spans="1:10" ht="12.75">
      <c r="A20" s="15">
        <v>11</v>
      </c>
      <c r="B20" s="21"/>
      <c r="C20" s="22"/>
      <c r="D20" s="22"/>
      <c r="E20" s="22"/>
      <c r="F20" s="22"/>
      <c r="G20" s="22" t="e">
        <f t="shared" si="0"/>
        <v>#DIV/0!</v>
      </c>
      <c r="H20" s="23">
        <f t="shared" si="1"/>
        <v>0</v>
      </c>
      <c r="I20" s="24" t="e">
        <f t="shared" si="2"/>
        <v>#DIV/0!</v>
      </c>
      <c r="J20" s="32"/>
    </row>
    <row r="21" spans="1:10" ht="12.75">
      <c r="A21" s="15">
        <v>12</v>
      </c>
      <c r="B21" s="21"/>
      <c r="C21" s="22"/>
      <c r="D21" s="22"/>
      <c r="E21" s="22"/>
      <c r="F21" s="22"/>
      <c r="G21" s="22" t="e">
        <f t="shared" si="0"/>
        <v>#DIV/0!</v>
      </c>
      <c r="H21" s="23">
        <f t="shared" si="1"/>
        <v>0</v>
      </c>
      <c r="I21" s="24" t="e">
        <f t="shared" si="2"/>
        <v>#DIV/0!</v>
      </c>
      <c r="J21" s="32"/>
    </row>
    <row r="22" spans="1:10" ht="12.75">
      <c r="A22" s="15">
        <v>13</v>
      </c>
      <c r="B22" s="21"/>
      <c r="C22" s="22"/>
      <c r="D22" s="22"/>
      <c r="E22" s="22"/>
      <c r="F22" s="22"/>
      <c r="G22" s="22" t="e">
        <f t="shared" si="0"/>
        <v>#DIV/0!</v>
      </c>
      <c r="H22" s="23">
        <f t="shared" si="1"/>
        <v>0</v>
      </c>
      <c r="I22" s="24" t="e">
        <f t="shared" si="2"/>
        <v>#DIV/0!</v>
      </c>
      <c r="J22" s="32"/>
    </row>
    <row r="23" spans="1:10" ht="12.75">
      <c r="A23" s="15">
        <v>14</v>
      </c>
      <c r="B23" s="21"/>
      <c r="C23" s="22"/>
      <c r="D23" s="22"/>
      <c r="E23" s="22"/>
      <c r="F23" s="22"/>
      <c r="G23" s="22" t="e">
        <f t="shared" si="0"/>
        <v>#DIV/0!</v>
      </c>
      <c r="H23" s="23">
        <f t="shared" si="1"/>
        <v>0</v>
      </c>
      <c r="I23" s="24" t="e">
        <f t="shared" si="2"/>
        <v>#DIV/0!</v>
      </c>
      <c r="J23" s="32"/>
    </row>
    <row r="24" spans="1:10" ht="12.75">
      <c r="A24" s="15">
        <v>15</v>
      </c>
      <c r="B24" s="21"/>
      <c r="C24" s="22"/>
      <c r="D24" s="22"/>
      <c r="E24" s="22"/>
      <c r="F24" s="22"/>
      <c r="G24" s="22" t="e">
        <f t="shared" si="0"/>
        <v>#DIV/0!</v>
      </c>
      <c r="H24" s="23">
        <f t="shared" si="1"/>
        <v>0</v>
      </c>
      <c r="I24" s="24" t="e">
        <f t="shared" si="2"/>
        <v>#DIV/0!</v>
      </c>
      <c r="J24" s="32"/>
    </row>
    <row r="25" spans="1:10" ht="12.75">
      <c r="A25" s="15">
        <v>16</v>
      </c>
      <c r="B25" s="21"/>
      <c r="C25" s="22"/>
      <c r="D25" s="22"/>
      <c r="E25" s="22"/>
      <c r="F25" s="22"/>
      <c r="G25" s="22" t="e">
        <f t="shared" si="0"/>
        <v>#DIV/0!</v>
      </c>
      <c r="H25" s="23">
        <f t="shared" si="1"/>
        <v>0</v>
      </c>
      <c r="I25" s="24" t="e">
        <f t="shared" si="2"/>
        <v>#DIV/0!</v>
      </c>
      <c r="J25" s="32"/>
    </row>
    <row r="26" spans="1:10" ht="12.75">
      <c r="A26" s="15">
        <v>17</v>
      </c>
      <c r="B26" s="28"/>
      <c r="C26" s="29"/>
      <c r="D26" s="29"/>
      <c r="E26" s="29"/>
      <c r="F26" s="29"/>
      <c r="G26" s="29" t="e">
        <f t="shared" si="0"/>
        <v>#DIV/0!</v>
      </c>
      <c r="H26" s="30">
        <f t="shared" si="1"/>
        <v>0</v>
      </c>
      <c r="I26" s="31" t="e">
        <f t="shared" si="2"/>
        <v>#DIV/0!</v>
      </c>
      <c r="J26" s="32"/>
    </row>
    <row r="27" spans="1:10" ht="12.75">
      <c r="A27" s="15">
        <v>18</v>
      </c>
      <c r="B27" s="28"/>
      <c r="C27" s="29"/>
      <c r="D27" s="29"/>
      <c r="E27" s="29"/>
      <c r="F27" s="29"/>
      <c r="G27" s="29" t="e">
        <f t="shared" si="0"/>
        <v>#DIV/0!</v>
      </c>
      <c r="H27" s="30">
        <f t="shared" si="1"/>
        <v>0</v>
      </c>
      <c r="I27" s="31" t="e">
        <f t="shared" si="2"/>
        <v>#DIV/0!</v>
      </c>
      <c r="J27" s="32"/>
    </row>
    <row r="28" spans="1:10" ht="12.75">
      <c r="A28" s="15">
        <v>19</v>
      </c>
      <c r="B28" s="28"/>
      <c r="C28" s="29"/>
      <c r="D28" s="29"/>
      <c r="E28" s="29"/>
      <c r="F28" s="29"/>
      <c r="G28" s="29" t="e">
        <f t="shared" si="0"/>
        <v>#DIV/0!</v>
      </c>
      <c r="H28" s="30">
        <f t="shared" si="1"/>
        <v>0</v>
      </c>
      <c r="I28" s="31" t="e">
        <f t="shared" si="2"/>
        <v>#DIV/0!</v>
      </c>
      <c r="J28" s="32"/>
    </row>
    <row r="29" spans="1:10" ht="12.75">
      <c r="A29" s="25">
        <v>20</v>
      </c>
      <c r="B29" s="28"/>
      <c r="C29" s="29"/>
      <c r="D29" s="29"/>
      <c r="E29" s="29"/>
      <c r="F29" s="29"/>
      <c r="G29" s="29" t="e">
        <f t="shared" si="0"/>
        <v>#DIV/0!</v>
      </c>
      <c r="H29" s="30">
        <f t="shared" si="1"/>
        <v>0</v>
      </c>
      <c r="I29" s="31" t="e">
        <f t="shared" si="2"/>
        <v>#DIV/0!</v>
      </c>
      <c r="J29" s="32"/>
    </row>
    <row r="30" spans="1:10" ht="12.75">
      <c r="A30" s="15">
        <v>21</v>
      </c>
      <c r="B30" s="28"/>
      <c r="C30" s="29"/>
      <c r="D30" s="29"/>
      <c r="E30" s="29"/>
      <c r="F30" s="29"/>
      <c r="G30" s="29" t="e">
        <f t="shared" si="0"/>
        <v>#DIV/0!</v>
      </c>
      <c r="H30" s="30">
        <f t="shared" si="1"/>
        <v>0</v>
      </c>
      <c r="I30" s="31" t="e">
        <f t="shared" si="2"/>
        <v>#DIV/0!</v>
      </c>
      <c r="J30" s="32"/>
    </row>
    <row r="31" spans="1:10" ht="12.75">
      <c r="A31" s="15">
        <v>22</v>
      </c>
      <c r="B31" s="28"/>
      <c r="C31" s="29"/>
      <c r="D31" s="29"/>
      <c r="E31" s="29"/>
      <c r="F31" s="29"/>
      <c r="G31" s="29" t="e">
        <f t="shared" si="0"/>
        <v>#DIV/0!</v>
      </c>
      <c r="H31" s="30">
        <f t="shared" si="1"/>
        <v>0</v>
      </c>
      <c r="I31" s="31" t="e">
        <f t="shared" si="2"/>
        <v>#DIV/0!</v>
      </c>
      <c r="J31" s="32"/>
    </row>
    <row r="32" spans="1:10" ht="12.75">
      <c r="A32" s="15">
        <v>23</v>
      </c>
      <c r="B32" s="28"/>
      <c r="C32" s="29"/>
      <c r="D32" s="29"/>
      <c r="E32" s="29"/>
      <c r="F32" s="29"/>
      <c r="G32" s="29" t="e">
        <f t="shared" si="0"/>
        <v>#DIV/0!</v>
      </c>
      <c r="H32" s="30">
        <f t="shared" si="1"/>
        <v>0</v>
      </c>
      <c r="I32" s="31" t="e">
        <f t="shared" si="2"/>
        <v>#DIV/0!</v>
      </c>
      <c r="J32" s="32"/>
    </row>
    <row r="33" spans="1:10" ht="12.75">
      <c r="A33" s="15">
        <v>24</v>
      </c>
      <c r="B33" s="28"/>
      <c r="C33" s="29"/>
      <c r="D33" s="29"/>
      <c r="E33" s="29"/>
      <c r="F33" s="29"/>
      <c r="G33" s="29" t="e">
        <f t="shared" si="0"/>
        <v>#DIV/0!</v>
      </c>
      <c r="H33" s="30">
        <f t="shared" si="1"/>
        <v>0</v>
      </c>
      <c r="I33" s="31" t="e">
        <f t="shared" si="2"/>
        <v>#DIV/0!</v>
      </c>
      <c r="J33" s="32"/>
    </row>
    <row r="34" spans="1:10" ht="12.75">
      <c r="A34" s="15">
        <v>25</v>
      </c>
      <c r="B34" s="28"/>
      <c r="C34" s="29"/>
      <c r="D34" s="29"/>
      <c r="E34" s="29"/>
      <c r="F34" s="29"/>
      <c r="G34" s="29" t="e">
        <f t="shared" si="0"/>
        <v>#DIV/0!</v>
      </c>
      <c r="H34" s="30">
        <f t="shared" si="1"/>
        <v>0</v>
      </c>
      <c r="I34" s="31" t="e">
        <f t="shared" si="2"/>
        <v>#DIV/0!</v>
      </c>
      <c r="J34" s="32"/>
    </row>
    <row r="35" spans="1:10" ht="12.75">
      <c r="A35" s="15">
        <v>26</v>
      </c>
      <c r="B35" s="28"/>
      <c r="C35" s="29"/>
      <c r="D35" s="29"/>
      <c r="E35" s="29"/>
      <c r="F35" s="29"/>
      <c r="G35" s="29" t="e">
        <f t="shared" si="0"/>
        <v>#DIV/0!</v>
      </c>
      <c r="H35" s="30">
        <f t="shared" si="1"/>
        <v>0</v>
      </c>
      <c r="I35" s="31" t="e">
        <f t="shared" si="2"/>
        <v>#DIV/0!</v>
      </c>
      <c r="J35" s="32"/>
    </row>
    <row r="36" spans="1:10" ht="12.75">
      <c r="A36" s="15">
        <v>27</v>
      </c>
      <c r="B36" s="28"/>
      <c r="C36" s="29"/>
      <c r="D36" s="29"/>
      <c r="E36" s="29"/>
      <c r="F36" s="29"/>
      <c r="G36" s="29" t="e">
        <f t="shared" si="0"/>
        <v>#DIV/0!</v>
      </c>
      <c r="H36" s="30">
        <f t="shared" si="1"/>
        <v>0</v>
      </c>
      <c r="I36" s="31" t="e">
        <f t="shared" si="2"/>
        <v>#DIV/0!</v>
      </c>
      <c r="J36" s="32"/>
    </row>
    <row r="37" spans="1:10" ht="12.75">
      <c r="A37" s="15">
        <v>28</v>
      </c>
      <c r="B37" s="28"/>
      <c r="C37" s="29"/>
      <c r="D37" s="29"/>
      <c r="E37" s="29"/>
      <c r="F37" s="29"/>
      <c r="G37" s="29" t="e">
        <f t="shared" si="0"/>
        <v>#DIV/0!</v>
      </c>
      <c r="H37" s="30">
        <f t="shared" si="1"/>
        <v>0</v>
      </c>
      <c r="I37" s="31" t="e">
        <f t="shared" si="2"/>
        <v>#DIV/0!</v>
      </c>
      <c r="J37" s="32"/>
    </row>
    <row r="38" spans="1:10" ht="12.75">
      <c r="A38" s="15">
        <v>29</v>
      </c>
      <c r="B38" s="28"/>
      <c r="C38" s="29"/>
      <c r="D38" s="29"/>
      <c r="E38" s="29"/>
      <c r="F38" s="29"/>
      <c r="G38" s="29" t="e">
        <f t="shared" si="0"/>
        <v>#DIV/0!</v>
      </c>
      <c r="H38" s="30">
        <f t="shared" si="1"/>
        <v>0</v>
      </c>
      <c r="I38" s="31" t="e">
        <f t="shared" si="2"/>
        <v>#DIV/0!</v>
      </c>
      <c r="J38" s="32"/>
    </row>
    <row r="39" spans="1:10" ht="12.75">
      <c r="A39" s="25">
        <v>30</v>
      </c>
      <c r="B39" s="28"/>
      <c r="C39" s="29"/>
      <c r="D39" s="29"/>
      <c r="E39" s="29"/>
      <c r="F39" s="29"/>
      <c r="G39" s="29" t="e">
        <f t="shared" si="0"/>
        <v>#DIV/0!</v>
      </c>
      <c r="H39" s="30">
        <f t="shared" si="1"/>
        <v>0</v>
      </c>
      <c r="I39" s="31" t="e">
        <f t="shared" si="2"/>
        <v>#DIV/0!</v>
      </c>
      <c r="J39" s="32"/>
    </row>
    <row r="40" spans="1:10" ht="12.75">
      <c r="A40" s="15">
        <v>31</v>
      </c>
      <c r="B40" s="28"/>
      <c r="C40" s="29"/>
      <c r="D40" s="29"/>
      <c r="E40" s="29"/>
      <c r="F40" s="29"/>
      <c r="G40" s="29" t="e">
        <f t="shared" si="0"/>
        <v>#DIV/0!</v>
      </c>
      <c r="H40" s="30">
        <f t="shared" si="1"/>
        <v>0</v>
      </c>
      <c r="I40" s="31" t="e">
        <f t="shared" si="2"/>
        <v>#DIV/0!</v>
      </c>
      <c r="J40" s="32"/>
    </row>
    <row r="41" spans="1:10" ht="12.75">
      <c r="A41" s="15">
        <v>32</v>
      </c>
      <c r="B41" s="28"/>
      <c r="C41" s="29"/>
      <c r="D41" s="29"/>
      <c r="E41" s="29"/>
      <c r="F41" s="29"/>
      <c r="G41" s="29" t="e">
        <f t="shared" si="0"/>
        <v>#DIV/0!</v>
      </c>
      <c r="H41" s="30">
        <f t="shared" si="1"/>
        <v>0</v>
      </c>
      <c r="I41" s="31" t="e">
        <f t="shared" si="2"/>
        <v>#DIV/0!</v>
      </c>
      <c r="J41" s="32"/>
    </row>
    <row r="42" spans="1:10" ht="12.75">
      <c r="A42" s="15">
        <v>33</v>
      </c>
      <c r="B42" s="28"/>
      <c r="C42" s="29"/>
      <c r="D42" s="29"/>
      <c r="E42" s="29"/>
      <c r="F42" s="29"/>
      <c r="G42" s="29" t="e">
        <f t="shared" si="0"/>
        <v>#DIV/0!</v>
      </c>
      <c r="H42" s="30">
        <f t="shared" si="1"/>
        <v>0</v>
      </c>
      <c r="I42" s="31" t="e">
        <f t="shared" si="2"/>
        <v>#DIV/0!</v>
      </c>
      <c r="J42" s="32"/>
    </row>
    <row r="43" spans="1:10" ht="12.75">
      <c r="A43" s="15">
        <v>34</v>
      </c>
      <c r="B43" s="28"/>
      <c r="C43" s="29"/>
      <c r="D43" s="29"/>
      <c r="E43" s="29"/>
      <c r="F43" s="29"/>
      <c r="G43" s="29" t="e">
        <f t="shared" si="0"/>
        <v>#DIV/0!</v>
      </c>
      <c r="H43" s="30">
        <f t="shared" si="1"/>
        <v>0</v>
      </c>
      <c r="I43" s="31" t="e">
        <f t="shared" si="2"/>
        <v>#DIV/0!</v>
      </c>
      <c r="J43" s="32"/>
    </row>
    <row r="44" spans="1:10" ht="12.75">
      <c r="A44" s="15">
        <v>35</v>
      </c>
      <c r="B44" s="28"/>
      <c r="C44" s="29"/>
      <c r="D44" s="29"/>
      <c r="E44" s="29"/>
      <c r="F44" s="29"/>
      <c r="G44" s="29" t="e">
        <f t="shared" si="0"/>
        <v>#DIV/0!</v>
      </c>
      <c r="H44" s="30">
        <f t="shared" si="1"/>
        <v>0</v>
      </c>
      <c r="I44" s="31" t="e">
        <f t="shared" si="2"/>
        <v>#DIV/0!</v>
      </c>
      <c r="J44" s="32"/>
    </row>
    <row r="45" spans="1:10" ht="12.75">
      <c r="A45" s="15">
        <v>36</v>
      </c>
      <c r="B45" s="28"/>
      <c r="C45" s="29"/>
      <c r="D45" s="29"/>
      <c r="E45" s="29"/>
      <c r="F45" s="29"/>
      <c r="G45" s="29" t="e">
        <f t="shared" si="0"/>
        <v>#DIV/0!</v>
      </c>
      <c r="H45" s="30">
        <f t="shared" si="1"/>
        <v>0</v>
      </c>
      <c r="I45" s="31" t="e">
        <f t="shared" si="2"/>
        <v>#DIV/0!</v>
      </c>
      <c r="J45" s="32"/>
    </row>
    <row r="46" spans="1:10" ht="12.75">
      <c r="A46" s="15">
        <v>37</v>
      </c>
      <c r="B46" s="28"/>
      <c r="C46" s="29"/>
      <c r="D46" s="29"/>
      <c r="E46" s="29"/>
      <c r="F46" s="29"/>
      <c r="G46" s="29" t="e">
        <f t="shared" si="0"/>
        <v>#DIV/0!</v>
      </c>
      <c r="H46" s="30">
        <f t="shared" si="1"/>
        <v>0</v>
      </c>
      <c r="I46" s="31" t="e">
        <f t="shared" si="2"/>
        <v>#DIV/0!</v>
      </c>
      <c r="J46" s="32"/>
    </row>
    <row r="49" spans="1:9" ht="12.75">
      <c r="A49" s="69"/>
      <c r="B49" s="70" t="s">
        <v>21</v>
      </c>
      <c r="C49" s="70"/>
      <c r="D49" s="70"/>
      <c r="E49" s="70"/>
      <c r="F49" s="70"/>
      <c r="G49" s="70"/>
      <c r="H49" s="70"/>
      <c r="I49" s="70"/>
    </row>
    <row r="50" spans="1:9" ht="12.75">
      <c r="A50" s="69"/>
      <c r="B50" s="70"/>
      <c r="C50" s="70"/>
      <c r="D50" s="70"/>
      <c r="E50" s="70"/>
      <c r="F50" s="70"/>
      <c r="G50" s="70"/>
      <c r="H50" s="70"/>
      <c r="I50" s="70"/>
    </row>
    <row r="52" spans="1:2" ht="12.75">
      <c r="A52" s="33"/>
      <c r="B52" s="71" t="s">
        <v>22</v>
      </c>
    </row>
    <row r="53" spans="1:2" ht="12.75">
      <c r="A53" s="34"/>
      <c r="B53" s="71"/>
    </row>
  </sheetData>
  <sheetProtection selectLockedCells="1" selectUnlockedCells="1"/>
  <mergeCells count="13">
    <mergeCell ref="A3:J3"/>
    <mergeCell ref="A6:C6"/>
    <mergeCell ref="A8:A9"/>
    <mergeCell ref="B8:B9"/>
    <mergeCell ref="C8:C9"/>
    <mergeCell ref="D8:D9"/>
    <mergeCell ref="E8:E9"/>
    <mergeCell ref="F8:F9"/>
    <mergeCell ref="G8:G9"/>
    <mergeCell ref="J8:J9"/>
    <mergeCell ref="A49:A50"/>
    <mergeCell ref="B49:I50"/>
    <mergeCell ref="B52:B5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="85" zoomScaleNormal="85" zoomScalePageLayoutView="0" workbookViewId="0" topLeftCell="B1">
      <selection activeCell="S62" sqref="S62"/>
    </sheetView>
  </sheetViews>
  <sheetFormatPr defaultColWidth="11.57421875" defaultRowHeight="12.75"/>
  <cols>
    <col min="1" max="1" width="4.28125" style="1" customWidth="1"/>
    <col min="2" max="2" width="30.57421875" style="1" customWidth="1"/>
    <col min="3" max="5" width="8.421875" style="1" customWidth="1"/>
    <col min="6" max="7" width="8.57421875" style="1" customWidth="1"/>
    <col min="8" max="10" width="8.00390625" style="1" customWidth="1"/>
    <col min="11" max="11" width="9.421875" style="1" customWidth="1"/>
    <col min="12" max="12" width="8.421875" style="1" customWidth="1"/>
    <col min="13" max="13" width="8.140625" style="1" customWidth="1"/>
    <col min="14" max="14" width="8.421875" style="1" customWidth="1"/>
    <col min="15" max="15" width="26.00390625" style="1" customWidth="1"/>
    <col min="16" max="245" width="9.140625" style="1" customWidth="1"/>
  </cols>
  <sheetData>
    <row r="1" spans="2:5" ht="12.75">
      <c r="B1" s="2" t="s">
        <v>0</v>
      </c>
      <c r="C1" s="72"/>
      <c r="D1" s="72"/>
      <c r="E1" s="4"/>
    </row>
    <row r="2" spans="6:12" ht="12.75">
      <c r="F2" s="5"/>
      <c r="G2" s="5"/>
      <c r="H2" s="5"/>
      <c r="I2" s="5"/>
      <c r="J2" s="5"/>
      <c r="K2" s="5"/>
      <c r="L2" s="5"/>
    </row>
    <row r="3" spans="1:15" ht="15.7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4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4" ht="12.75">
      <c r="A5" s="3"/>
      <c r="B5" s="5"/>
      <c r="D5" s="8"/>
    </row>
    <row r="6" spans="1:4" ht="12.75">
      <c r="A6" s="74" t="s">
        <v>26</v>
      </c>
      <c r="B6" s="74"/>
      <c r="C6" s="74"/>
      <c r="D6" s="74"/>
    </row>
    <row r="7" spans="2:13" ht="12.75">
      <c r="B7" s="10"/>
      <c r="M7" s="11"/>
    </row>
    <row r="8" spans="1:15" ht="12.75" customHeight="1">
      <c r="A8" s="75" t="s">
        <v>3</v>
      </c>
      <c r="B8" s="68" t="s">
        <v>4</v>
      </c>
      <c r="C8" s="76">
        <v>40993</v>
      </c>
      <c r="D8" s="76">
        <v>41030</v>
      </c>
      <c r="E8" s="76">
        <v>41042</v>
      </c>
      <c r="F8" s="76">
        <v>41056</v>
      </c>
      <c r="G8" s="76">
        <v>41084</v>
      </c>
      <c r="H8" s="77" t="s">
        <v>5</v>
      </c>
      <c r="I8" s="77" t="s">
        <v>140</v>
      </c>
      <c r="J8" s="77" t="s">
        <v>141</v>
      </c>
      <c r="K8" s="68" t="s">
        <v>6</v>
      </c>
      <c r="L8" s="68" t="s">
        <v>7</v>
      </c>
      <c r="M8" s="3" t="s">
        <v>8</v>
      </c>
      <c r="N8" s="12" t="s">
        <v>9</v>
      </c>
      <c r="O8" s="68" t="s">
        <v>10</v>
      </c>
    </row>
    <row r="9" spans="1:15" ht="12.75">
      <c r="A9" s="75"/>
      <c r="B9" s="68"/>
      <c r="C9" s="68"/>
      <c r="D9" s="68"/>
      <c r="E9" s="68"/>
      <c r="F9" s="68"/>
      <c r="G9" s="68"/>
      <c r="H9" s="77"/>
      <c r="I9" s="77"/>
      <c r="J9" s="77"/>
      <c r="K9" s="68"/>
      <c r="L9" s="68"/>
      <c r="M9" s="13" t="s">
        <v>11</v>
      </c>
      <c r="N9" s="14" t="s">
        <v>12</v>
      </c>
      <c r="O9" s="68"/>
    </row>
    <row r="10" spans="1:15" ht="12.75">
      <c r="A10" s="15">
        <v>1</v>
      </c>
      <c r="B10" s="16" t="s">
        <v>27</v>
      </c>
      <c r="C10" s="17"/>
      <c r="D10" s="17"/>
      <c r="E10" s="17"/>
      <c r="F10" s="17">
        <v>0.66574</v>
      </c>
      <c r="G10" s="17">
        <v>0.66759</v>
      </c>
      <c r="H10" s="17"/>
      <c r="I10" s="17">
        <v>0.67778</v>
      </c>
      <c r="J10" s="17" t="s">
        <v>142</v>
      </c>
      <c r="K10" s="50"/>
      <c r="L10" s="17">
        <f aca="true" t="shared" si="0" ref="L10:L16">AVERAGE(C10:K10)</f>
        <v>0.6703700000000001</v>
      </c>
      <c r="M10" s="18">
        <f aca="true" t="shared" si="1" ref="M10:M16">COUNTA(C10:K10)/2</f>
        <v>2</v>
      </c>
      <c r="N10" s="19">
        <f aca="true" t="shared" si="2" ref="N10:N16">SUM(PRODUCT(L10,100))+(M10)</f>
        <v>69.037</v>
      </c>
      <c r="O10" s="36" t="s">
        <v>144</v>
      </c>
    </row>
    <row r="11" spans="1:15" ht="12.75">
      <c r="A11" s="15">
        <v>2</v>
      </c>
      <c r="B11" s="16" t="s">
        <v>14</v>
      </c>
      <c r="C11" s="17">
        <v>0.59444</v>
      </c>
      <c r="D11" s="17"/>
      <c r="E11" s="17"/>
      <c r="F11" s="17"/>
      <c r="G11" s="17"/>
      <c r="H11" s="17">
        <v>0.64561</v>
      </c>
      <c r="I11" s="17"/>
      <c r="J11" s="17"/>
      <c r="K11" s="50"/>
      <c r="L11" s="17">
        <f t="shared" si="0"/>
        <v>0.620025</v>
      </c>
      <c r="M11" s="18">
        <f t="shared" si="1"/>
        <v>1</v>
      </c>
      <c r="N11" s="19">
        <f t="shared" si="2"/>
        <v>63.002500000000005</v>
      </c>
      <c r="O11" s="36"/>
    </row>
    <row r="12" spans="1:15" ht="12.75">
      <c r="A12" s="15">
        <v>3</v>
      </c>
      <c r="B12" s="16" t="s">
        <v>32</v>
      </c>
      <c r="C12" s="17">
        <v>0.54537</v>
      </c>
      <c r="D12" s="17"/>
      <c r="E12" s="17">
        <v>0.63056</v>
      </c>
      <c r="F12" s="17"/>
      <c r="G12" s="17"/>
      <c r="H12" s="17"/>
      <c r="I12" s="17"/>
      <c r="J12" s="17"/>
      <c r="K12" s="58"/>
      <c r="L12" s="17">
        <f t="shared" si="0"/>
        <v>0.5879650000000001</v>
      </c>
      <c r="M12" s="18">
        <f t="shared" si="1"/>
        <v>1</v>
      </c>
      <c r="N12" s="19">
        <f t="shared" si="2"/>
        <v>59.79650000000001</v>
      </c>
      <c r="O12" s="36"/>
    </row>
    <row r="13" spans="1:15" ht="12.75">
      <c r="A13" s="15">
        <v>4</v>
      </c>
      <c r="B13" s="21" t="s">
        <v>28</v>
      </c>
      <c r="C13" s="22"/>
      <c r="D13" s="22"/>
      <c r="E13" s="22"/>
      <c r="F13" s="22">
        <v>0.6592600000000001</v>
      </c>
      <c r="G13" s="22"/>
      <c r="H13" s="22"/>
      <c r="I13" s="22"/>
      <c r="J13" s="22"/>
      <c r="K13" s="22"/>
      <c r="L13" s="22">
        <f t="shared" si="0"/>
        <v>0.6592600000000001</v>
      </c>
      <c r="M13" s="23">
        <f t="shared" si="1"/>
        <v>0.5</v>
      </c>
      <c r="N13" s="24">
        <f t="shared" si="2"/>
        <v>66.426</v>
      </c>
      <c r="O13" s="20"/>
    </row>
    <row r="14" spans="1:15" ht="12.75">
      <c r="A14" s="15">
        <v>5</v>
      </c>
      <c r="B14" s="21" t="s">
        <v>29</v>
      </c>
      <c r="C14" s="22"/>
      <c r="D14" s="22"/>
      <c r="E14" s="22"/>
      <c r="F14" s="22">
        <v>0.63333</v>
      </c>
      <c r="G14" s="22"/>
      <c r="H14" s="22"/>
      <c r="I14" s="22"/>
      <c r="J14" s="22"/>
      <c r="K14" s="22"/>
      <c r="L14" s="22">
        <f t="shared" si="0"/>
        <v>0.63333</v>
      </c>
      <c r="M14" s="23">
        <f t="shared" si="1"/>
        <v>0.5</v>
      </c>
      <c r="N14" s="24">
        <f t="shared" si="2"/>
        <v>63.833</v>
      </c>
      <c r="O14" s="20"/>
    </row>
    <row r="15" spans="1:15" ht="12.75">
      <c r="A15" s="15">
        <v>6</v>
      </c>
      <c r="B15" s="26" t="s">
        <v>30</v>
      </c>
      <c r="C15" s="27">
        <v>0.61204</v>
      </c>
      <c r="D15" s="27"/>
      <c r="E15" s="27"/>
      <c r="F15" s="27"/>
      <c r="G15" s="27"/>
      <c r="H15" s="27"/>
      <c r="I15" s="27"/>
      <c r="J15" s="27"/>
      <c r="K15" s="27"/>
      <c r="L15" s="27">
        <f t="shared" si="0"/>
        <v>0.61204</v>
      </c>
      <c r="M15" s="23">
        <f t="shared" si="1"/>
        <v>0.5</v>
      </c>
      <c r="N15" s="24">
        <f t="shared" si="2"/>
        <v>61.704</v>
      </c>
      <c r="O15" s="20"/>
    </row>
    <row r="16" spans="1:15" ht="12.75">
      <c r="A16" s="15">
        <v>7</v>
      </c>
      <c r="B16" s="21" t="s">
        <v>31</v>
      </c>
      <c r="C16" s="22"/>
      <c r="D16" s="22"/>
      <c r="E16" s="22">
        <v>0.60694</v>
      </c>
      <c r="F16" s="22"/>
      <c r="G16" s="22"/>
      <c r="H16" s="22"/>
      <c r="I16" s="22"/>
      <c r="J16" s="22"/>
      <c r="K16" s="40"/>
      <c r="L16" s="22">
        <f t="shared" si="0"/>
        <v>0.60694</v>
      </c>
      <c r="M16" s="23">
        <f t="shared" si="1"/>
        <v>0.5</v>
      </c>
      <c r="N16" s="24">
        <f t="shared" si="2"/>
        <v>61.194</v>
      </c>
      <c r="O16" s="20"/>
    </row>
    <row r="17" spans="1:15" ht="12.75">
      <c r="A17" s="15">
        <v>8</v>
      </c>
      <c r="B17" s="21" t="s">
        <v>33</v>
      </c>
      <c r="C17" s="22"/>
      <c r="D17" s="22"/>
      <c r="E17" s="22"/>
      <c r="F17" s="22">
        <v>0.5907399999999999</v>
      </c>
      <c r="G17" s="22"/>
      <c r="H17" s="22"/>
      <c r="I17" s="22"/>
      <c r="J17" s="22"/>
      <c r="K17" s="22"/>
      <c r="L17" s="22">
        <f aca="true" t="shared" si="3" ref="L17:L46">AVERAGE(C17:K17)</f>
        <v>0.5907399999999999</v>
      </c>
      <c r="M17" s="23">
        <f aca="true" t="shared" si="4" ref="M17:M46">COUNTA(C17:K17)/2</f>
        <v>0.5</v>
      </c>
      <c r="N17" s="24">
        <f aca="true" t="shared" si="5" ref="N17:N46">SUM(PRODUCT(L17,100))+(M17)</f>
        <v>59.57399999999999</v>
      </c>
      <c r="O17" s="20"/>
    </row>
    <row r="18" spans="1:15" ht="12.75">
      <c r="A18" s="15">
        <v>9</v>
      </c>
      <c r="B18" s="21" t="s">
        <v>34</v>
      </c>
      <c r="C18" s="22"/>
      <c r="D18" s="22"/>
      <c r="E18" s="22">
        <v>0.57917</v>
      </c>
      <c r="F18" s="22"/>
      <c r="G18" s="22"/>
      <c r="H18" s="22"/>
      <c r="I18" s="22"/>
      <c r="J18" s="22"/>
      <c r="K18" s="22"/>
      <c r="L18" s="22">
        <f t="shared" si="3"/>
        <v>0.57917</v>
      </c>
      <c r="M18" s="23">
        <f t="shared" si="4"/>
        <v>0.5</v>
      </c>
      <c r="N18" s="24">
        <f t="shared" si="5"/>
        <v>58.416999999999994</v>
      </c>
      <c r="O18" s="20"/>
    </row>
    <row r="19" spans="1:15" ht="12.75">
      <c r="A19" s="25">
        <v>10</v>
      </c>
      <c r="B19" s="21" t="s">
        <v>35</v>
      </c>
      <c r="C19" s="22"/>
      <c r="D19" s="22"/>
      <c r="E19" s="22"/>
      <c r="F19" s="22"/>
      <c r="G19" s="22">
        <v>0.57593</v>
      </c>
      <c r="H19" s="22"/>
      <c r="I19" s="22"/>
      <c r="J19" s="22"/>
      <c r="K19" s="22"/>
      <c r="L19" s="22">
        <f t="shared" si="3"/>
        <v>0.57593</v>
      </c>
      <c r="M19" s="23">
        <f t="shared" si="4"/>
        <v>0.5</v>
      </c>
      <c r="N19" s="24">
        <f t="shared" si="5"/>
        <v>58.093</v>
      </c>
      <c r="O19" s="20"/>
    </row>
    <row r="20" spans="1:15" ht="12.75">
      <c r="A20" s="15">
        <v>11</v>
      </c>
      <c r="B20" s="21" t="s">
        <v>36</v>
      </c>
      <c r="C20" s="22">
        <v>0.575</v>
      </c>
      <c r="D20" s="22"/>
      <c r="E20" s="22"/>
      <c r="F20" s="22"/>
      <c r="G20" s="22"/>
      <c r="H20" s="22"/>
      <c r="I20" s="22"/>
      <c r="J20" s="22"/>
      <c r="K20" s="22"/>
      <c r="L20" s="22">
        <f t="shared" si="3"/>
        <v>0.575</v>
      </c>
      <c r="M20" s="23">
        <f t="shared" si="4"/>
        <v>0.5</v>
      </c>
      <c r="N20" s="24">
        <f t="shared" si="5"/>
        <v>57.99999999999999</v>
      </c>
      <c r="O20" s="20"/>
    </row>
    <row r="21" spans="1:15" ht="12.75">
      <c r="A21" s="15">
        <v>12</v>
      </c>
      <c r="B21" s="21" t="s">
        <v>37</v>
      </c>
      <c r="C21" s="22"/>
      <c r="D21" s="22"/>
      <c r="E21" s="22">
        <v>0.56389</v>
      </c>
      <c r="F21" s="22"/>
      <c r="G21" s="22"/>
      <c r="H21" s="22"/>
      <c r="I21" s="22"/>
      <c r="J21" s="22"/>
      <c r="K21" s="22"/>
      <c r="L21" s="22">
        <f t="shared" si="3"/>
        <v>0.56389</v>
      </c>
      <c r="M21" s="23">
        <f t="shared" si="4"/>
        <v>0.5</v>
      </c>
      <c r="N21" s="24">
        <f t="shared" si="5"/>
        <v>56.889</v>
      </c>
      <c r="O21" s="20"/>
    </row>
    <row r="22" spans="1:15" ht="12.75">
      <c r="A22" s="15">
        <v>13</v>
      </c>
      <c r="B22" s="21" t="s">
        <v>38</v>
      </c>
      <c r="C22" s="22"/>
      <c r="D22" s="22"/>
      <c r="E22" s="22"/>
      <c r="F22" s="22">
        <v>0.56389</v>
      </c>
      <c r="G22" s="22"/>
      <c r="H22" s="22"/>
      <c r="I22" s="22"/>
      <c r="J22" s="22"/>
      <c r="K22" s="22"/>
      <c r="L22" s="22">
        <f t="shared" si="3"/>
        <v>0.56389</v>
      </c>
      <c r="M22" s="23">
        <f t="shared" si="4"/>
        <v>0.5</v>
      </c>
      <c r="N22" s="24">
        <f t="shared" si="5"/>
        <v>56.889</v>
      </c>
      <c r="O22" s="20"/>
    </row>
    <row r="23" spans="1:15" ht="12.75">
      <c r="A23" s="15">
        <v>14</v>
      </c>
      <c r="B23" s="21" t="s">
        <v>39</v>
      </c>
      <c r="C23" s="22"/>
      <c r="D23" s="22"/>
      <c r="E23" s="22"/>
      <c r="F23" s="22"/>
      <c r="G23" s="22">
        <v>0.56389</v>
      </c>
      <c r="H23" s="22"/>
      <c r="I23" s="22"/>
      <c r="J23" s="22"/>
      <c r="K23" s="22"/>
      <c r="L23" s="22">
        <f t="shared" si="3"/>
        <v>0.56389</v>
      </c>
      <c r="M23" s="23">
        <f t="shared" si="4"/>
        <v>0.5</v>
      </c>
      <c r="N23" s="24">
        <f t="shared" si="5"/>
        <v>56.889</v>
      </c>
      <c r="O23" s="20"/>
    </row>
    <row r="24" spans="1:15" ht="12.75">
      <c r="A24" s="15">
        <v>15</v>
      </c>
      <c r="B24" s="21" t="s">
        <v>18</v>
      </c>
      <c r="C24" s="22"/>
      <c r="D24" s="22"/>
      <c r="E24" s="22"/>
      <c r="F24" s="22"/>
      <c r="G24" s="22">
        <v>0.56204</v>
      </c>
      <c r="H24" s="22"/>
      <c r="I24" s="22"/>
      <c r="J24" s="22"/>
      <c r="K24" s="22"/>
      <c r="L24" s="22">
        <f t="shared" si="3"/>
        <v>0.56204</v>
      </c>
      <c r="M24" s="23">
        <f t="shared" si="4"/>
        <v>0.5</v>
      </c>
      <c r="N24" s="24">
        <f t="shared" si="5"/>
        <v>56.704</v>
      </c>
      <c r="O24" s="20"/>
    </row>
    <row r="25" spans="1:15" ht="12.75">
      <c r="A25" s="15">
        <v>16</v>
      </c>
      <c r="B25" s="21" t="s">
        <v>40</v>
      </c>
      <c r="C25" s="22"/>
      <c r="D25" s="22"/>
      <c r="E25" s="22"/>
      <c r="F25" s="22"/>
      <c r="G25" s="22">
        <v>0.56111</v>
      </c>
      <c r="H25" s="22"/>
      <c r="I25" s="22"/>
      <c r="J25" s="22"/>
      <c r="K25" s="22"/>
      <c r="L25" s="22">
        <f t="shared" si="3"/>
        <v>0.56111</v>
      </c>
      <c r="M25" s="23">
        <f t="shared" si="4"/>
        <v>0.5</v>
      </c>
      <c r="N25" s="24">
        <f t="shared" si="5"/>
        <v>56.611</v>
      </c>
      <c r="O25" s="20"/>
    </row>
    <row r="26" spans="1:15" ht="12.75">
      <c r="A26" s="15">
        <v>17</v>
      </c>
      <c r="B26" s="21" t="s">
        <v>41</v>
      </c>
      <c r="C26" s="38"/>
      <c r="D26" s="22">
        <v>0.56481</v>
      </c>
      <c r="E26" s="22">
        <v>0.54722</v>
      </c>
      <c r="F26" s="22"/>
      <c r="G26" s="22"/>
      <c r="H26" s="22"/>
      <c r="I26" s="22"/>
      <c r="J26" s="22"/>
      <c r="K26" s="22"/>
      <c r="L26" s="22">
        <f t="shared" si="3"/>
        <v>0.556015</v>
      </c>
      <c r="M26" s="23">
        <f t="shared" si="4"/>
        <v>1</v>
      </c>
      <c r="N26" s="24">
        <f t="shared" si="5"/>
        <v>56.6015</v>
      </c>
      <c r="O26" s="20"/>
    </row>
    <row r="27" spans="1:15" ht="12.75">
      <c r="A27" s="15">
        <v>18</v>
      </c>
      <c r="B27" s="21" t="s">
        <v>42</v>
      </c>
      <c r="C27" s="22"/>
      <c r="D27" s="22">
        <v>0.55741</v>
      </c>
      <c r="E27" s="22"/>
      <c r="F27" s="22"/>
      <c r="G27" s="22"/>
      <c r="H27" s="22"/>
      <c r="I27" s="22"/>
      <c r="J27" s="22"/>
      <c r="K27" s="22"/>
      <c r="L27" s="22">
        <f t="shared" si="3"/>
        <v>0.55741</v>
      </c>
      <c r="M27" s="23">
        <f t="shared" si="4"/>
        <v>0.5</v>
      </c>
      <c r="N27" s="24">
        <f t="shared" si="5"/>
        <v>56.241</v>
      </c>
      <c r="O27" s="20"/>
    </row>
    <row r="28" spans="1:15" ht="12.75">
      <c r="A28" s="15">
        <v>19</v>
      </c>
      <c r="B28" s="21" t="s">
        <v>43</v>
      </c>
      <c r="C28" s="22"/>
      <c r="D28" s="22"/>
      <c r="E28" s="22">
        <v>0.55694</v>
      </c>
      <c r="F28" s="22"/>
      <c r="G28" s="22"/>
      <c r="H28" s="22"/>
      <c r="I28" s="22"/>
      <c r="J28" s="22"/>
      <c r="K28" s="22"/>
      <c r="L28" s="22">
        <f t="shared" si="3"/>
        <v>0.55694</v>
      </c>
      <c r="M28" s="23">
        <f t="shared" si="4"/>
        <v>0.5</v>
      </c>
      <c r="N28" s="24">
        <f t="shared" si="5"/>
        <v>56.194</v>
      </c>
      <c r="O28" s="20"/>
    </row>
    <row r="29" spans="1:15" ht="12.75">
      <c r="A29" s="25">
        <v>20</v>
      </c>
      <c r="B29" s="21" t="s">
        <v>44</v>
      </c>
      <c r="C29" s="22"/>
      <c r="D29" s="22"/>
      <c r="E29" s="22">
        <v>0.55694</v>
      </c>
      <c r="F29" s="22"/>
      <c r="G29" s="22"/>
      <c r="H29" s="22"/>
      <c r="I29" s="22"/>
      <c r="J29" s="22"/>
      <c r="K29" s="22"/>
      <c r="L29" s="22">
        <f t="shared" si="3"/>
        <v>0.55694</v>
      </c>
      <c r="M29" s="23">
        <f t="shared" si="4"/>
        <v>0.5</v>
      </c>
      <c r="N29" s="24">
        <f t="shared" si="5"/>
        <v>56.194</v>
      </c>
      <c r="O29" s="20"/>
    </row>
    <row r="30" spans="1:15" ht="12.75">
      <c r="A30" s="15">
        <v>21</v>
      </c>
      <c r="B30" s="21" t="s">
        <v>45</v>
      </c>
      <c r="C30" s="22"/>
      <c r="D30" s="22"/>
      <c r="E30" s="22">
        <v>0.55417</v>
      </c>
      <c r="F30" s="22"/>
      <c r="G30" s="22"/>
      <c r="H30" s="22"/>
      <c r="I30" s="22"/>
      <c r="J30" s="22"/>
      <c r="K30" s="22"/>
      <c r="L30" s="22">
        <f t="shared" si="3"/>
        <v>0.55417</v>
      </c>
      <c r="M30" s="23">
        <f t="shared" si="4"/>
        <v>0.5</v>
      </c>
      <c r="N30" s="24">
        <f t="shared" si="5"/>
        <v>55.917</v>
      </c>
      <c r="O30" s="20"/>
    </row>
    <row r="31" spans="1:15" ht="12.75">
      <c r="A31" s="15">
        <v>22</v>
      </c>
      <c r="B31" s="21" t="s">
        <v>46</v>
      </c>
      <c r="C31" s="22"/>
      <c r="D31" s="22">
        <v>0.54444</v>
      </c>
      <c r="E31" s="22"/>
      <c r="F31" s="22"/>
      <c r="G31" s="22"/>
      <c r="H31" s="22"/>
      <c r="I31" s="22"/>
      <c r="J31" s="22"/>
      <c r="K31" s="22"/>
      <c r="L31" s="22">
        <f t="shared" si="3"/>
        <v>0.54444</v>
      </c>
      <c r="M31" s="23">
        <f t="shared" si="4"/>
        <v>0.5</v>
      </c>
      <c r="N31" s="24">
        <f t="shared" si="5"/>
        <v>54.944</v>
      </c>
      <c r="O31" s="20"/>
    </row>
    <row r="32" spans="1:15" ht="12.75">
      <c r="A32" s="15">
        <v>23</v>
      </c>
      <c r="B32" s="21" t="s">
        <v>47</v>
      </c>
      <c r="C32" s="22"/>
      <c r="D32" s="22">
        <v>0.51944</v>
      </c>
      <c r="E32" s="22">
        <v>0.5305599999999999</v>
      </c>
      <c r="F32" s="22"/>
      <c r="G32" s="22"/>
      <c r="H32" s="22"/>
      <c r="I32" s="22"/>
      <c r="J32" s="22"/>
      <c r="K32" s="22"/>
      <c r="L32" s="22">
        <f t="shared" si="3"/>
        <v>0.5249999999999999</v>
      </c>
      <c r="M32" s="23">
        <f t="shared" si="4"/>
        <v>1</v>
      </c>
      <c r="N32" s="24">
        <f t="shared" si="5"/>
        <v>53.49999999999999</v>
      </c>
      <c r="O32" s="20"/>
    </row>
    <row r="33" spans="1:15" ht="12.75">
      <c r="A33" s="15">
        <v>24</v>
      </c>
      <c r="B33" s="21" t="s">
        <v>48</v>
      </c>
      <c r="C33" s="22"/>
      <c r="D33" s="22"/>
      <c r="E33" s="22">
        <v>0.525</v>
      </c>
      <c r="F33" s="22"/>
      <c r="G33" s="22"/>
      <c r="H33" s="22"/>
      <c r="I33" s="22"/>
      <c r="J33" s="22"/>
      <c r="K33" s="22"/>
      <c r="L33" s="22">
        <f t="shared" si="3"/>
        <v>0.525</v>
      </c>
      <c r="M33" s="23">
        <f t="shared" si="4"/>
        <v>0.5</v>
      </c>
      <c r="N33" s="24">
        <f t="shared" si="5"/>
        <v>53</v>
      </c>
      <c r="O33" s="20"/>
    </row>
    <row r="34" spans="1:15" ht="12.75">
      <c r="A34" s="15">
        <v>25</v>
      </c>
      <c r="B34" s="21" t="s">
        <v>49</v>
      </c>
      <c r="C34" s="22">
        <v>0.51481</v>
      </c>
      <c r="D34" s="22"/>
      <c r="E34" s="22"/>
      <c r="F34" s="22"/>
      <c r="G34" s="22"/>
      <c r="H34" s="22"/>
      <c r="I34" s="22"/>
      <c r="J34" s="22"/>
      <c r="K34" s="22"/>
      <c r="L34" s="22">
        <f t="shared" si="3"/>
        <v>0.51481</v>
      </c>
      <c r="M34" s="23">
        <f t="shared" si="4"/>
        <v>0.5</v>
      </c>
      <c r="N34" s="24">
        <f t="shared" si="5"/>
        <v>51.981</v>
      </c>
      <c r="O34" s="20"/>
    </row>
    <row r="35" spans="1:15" ht="12.75">
      <c r="A35" s="15">
        <v>26</v>
      </c>
      <c r="B35" s="21" t="s">
        <v>50</v>
      </c>
      <c r="C35" s="22"/>
      <c r="D35" s="22">
        <v>0.49722</v>
      </c>
      <c r="E35" s="22"/>
      <c r="F35" s="22"/>
      <c r="G35" s="22"/>
      <c r="H35" s="22"/>
      <c r="I35" s="22"/>
      <c r="J35" s="22"/>
      <c r="K35" s="22"/>
      <c r="L35" s="22">
        <f t="shared" si="3"/>
        <v>0.49722</v>
      </c>
      <c r="M35" s="23">
        <f t="shared" si="4"/>
        <v>0.5</v>
      </c>
      <c r="N35" s="24">
        <f t="shared" si="5"/>
        <v>50.222</v>
      </c>
      <c r="O35" s="20"/>
    </row>
    <row r="36" spans="1:15" ht="12.75">
      <c r="A36" s="15">
        <v>27</v>
      </c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 t="e">
        <f t="shared" si="3"/>
        <v>#DIV/0!</v>
      </c>
      <c r="M36" s="23">
        <f t="shared" si="4"/>
        <v>0</v>
      </c>
      <c r="N36" s="24" t="e">
        <f t="shared" si="5"/>
        <v>#DIV/0!</v>
      </c>
      <c r="O36" s="20"/>
    </row>
    <row r="37" spans="1:15" ht="12.75">
      <c r="A37" s="15">
        <v>28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 t="e">
        <f t="shared" si="3"/>
        <v>#DIV/0!</v>
      </c>
      <c r="M37" s="23">
        <f t="shared" si="4"/>
        <v>0</v>
      </c>
      <c r="N37" s="24" t="e">
        <f t="shared" si="5"/>
        <v>#DIV/0!</v>
      </c>
      <c r="O37" s="20"/>
    </row>
    <row r="38" spans="1:15" ht="12.75">
      <c r="A38" s="15">
        <v>29</v>
      </c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 t="e">
        <f t="shared" si="3"/>
        <v>#DIV/0!</v>
      </c>
      <c r="M38" s="23">
        <f t="shared" si="4"/>
        <v>0</v>
      </c>
      <c r="N38" s="24" t="e">
        <f t="shared" si="5"/>
        <v>#DIV/0!</v>
      </c>
      <c r="O38" s="20"/>
    </row>
    <row r="39" spans="1:15" ht="12.75">
      <c r="A39" s="25">
        <v>30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 t="e">
        <f t="shared" si="3"/>
        <v>#DIV/0!</v>
      </c>
      <c r="M39" s="23">
        <f t="shared" si="4"/>
        <v>0</v>
      </c>
      <c r="N39" s="24" t="e">
        <f t="shared" si="5"/>
        <v>#DIV/0!</v>
      </c>
      <c r="O39" s="20"/>
    </row>
    <row r="40" spans="1:15" ht="12.75">
      <c r="A40" s="15">
        <v>31</v>
      </c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 t="e">
        <f t="shared" si="3"/>
        <v>#DIV/0!</v>
      </c>
      <c r="M40" s="23">
        <f t="shared" si="4"/>
        <v>0</v>
      </c>
      <c r="N40" s="24" t="e">
        <f t="shared" si="5"/>
        <v>#DIV/0!</v>
      </c>
      <c r="O40" s="20"/>
    </row>
    <row r="41" spans="1:15" ht="12.75">
      <c r="A41" s="15">
        <v>32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 t="e">
        <f t="shared" si="3"/>
        <v>#DIV/0!</v>
      </c>
      <c r="M41" s="30">
        <f t="shared" si="4"/>
        <v>0</v>
      </c>
      <c r="N41" s="31" t="e">
        <f t="shared" si="5"/>
        <v>#DIV/0!</v>
      </c>
      <c r="O41" s="32"/>
    </row>
    <row r="42" spans="1:15" ht="12.75">
      <c r="A42" s="15">
        <v>33</v>
      </c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 t="e">
        <f t="shared" si="3"/>
        <v>#DIV/0!</v>
      </c>
      <c r="M42" s="30">
        <f t="shared" si="4"/>
        <v>0</v>
      </c>
      <c r="N42" s="31" t="e">
        <f t="shared" si="5"/>
        <v>#DIV/0!</v>
      </c>
      <c r="O42" s="32"/>
    </row>
    <row r="43" spans="1:15" ht="12.75">
      <c r="A43" s="15">
        <v>34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 t="e">
        <f t="shared" si="3"/>
        <v>#DIV/0!</v>
      </c>
      <c r="M43" s="30">
        <f t="shared" si="4"/>
        <v>0</v>
      </c>
      <c r="N43" s="31" t="e">
        <f t="shared" si="5"/>
        <v>#DIV/0!</v>
      </c>
      <c r="O43" s="32"/>
    </row>
    <row r="44" spans="1:15" ht="12.75">
      <c r="A44" s="15">
        <v>35</v>
      </c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 t="e">
        <f t="shared" si="3"/>
        <v>#DIV/0!</v>
      </c>
      <c r="M44" s="30">
        <f t="shared" si="4"/>
        <v>0</v>
      </c>
      <c r="N44" s="31" t="e">
        <f t="shared" si="5"/>
        <v>#DIV/0!</v>
      </c>
      <c r="O44" s="32"/>
    </row>
    <row r="45" spans="1:15" ht="12.75">
      <c r="A45" s="15">
        <v>36</v>
      </c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 t="e">
        <f t="shared" si="3"/>
        <v>#DIV/0!</v>
      </c>
      <c r="M45" s="30">
        <f t="shared" si="4"/>
        <v>0</v>
      </c>
      <c r="N45" s="31" t="e">
        <f t="shared" si="5"/>
        <v>#DIV/0!</v>
      </c>
      <c r="O45" s="32"/>
    </row>
    <row r="46" spans="1:15" ht="12.75">
      <c r="A46" s="15">
        <v>37</v>
      </c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 t="e">
        <f t="shared" si="3"/>
        <v>#DIV/0!</v>
      </c>
      <c r="M46" s="30">
        <f t="shared" si="4"/>
        <v>0</v>
      </c>
      <c r="N46" s="31" t="e">
        <f t="shared" si="5"/>
        <v>#DIV/0!</v>
      </c>
      <c r="O46" s="32"/>
    </row>
    <row r="49" spans="1:14" ht="12.75">
      <c r="A49" s="69"/>
      <c r="B49" s="70" t="s">
        <v>21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1:14" ht="12.7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2" spans="1:2" ht="12.75">
      <c r="A52" s="33"/>
      <c r="B52" s="71" t="s">
        <v>22</v>
      </c>
    </row>
    <row r="53" spans="1:2" ht="12.75">
      <c r="A53" s="34"/>
      <c r="B53" s="71"/>
    </row>
  </sheetData>
  <sheetProtection selectLockedCells="1" selectUnlockedCells="1"/>
  <mergeCells count="19">
    <mergeCell ref="C1:D1"/>
    <mergeCell ref="A3:O3"/>
    <mergeCell ref="A6:D6"/>
    <mergeCell ref="A8:A9"/>
    <mergeCell ref="B8:B9"/>
    <mergeCell ref="C8:C9"/>
    <mergeCell ref="D8:D9"/>
    <mergeCell ref="E8:E9"/>
    <mergeCell ref="F8:F9"/>
    <mergeCell ref="G8:G9"/>
    <mergeCell ref="B52:B53"/>
    <mergeCell ref="J8:J9"/>
    <mergeCell ref="K8:K9"/>
    <mergeCell ref="L8:L9"/>
    <mergeCell ref="O8:O9"/>
    <mergeCell ref="A49:A50"/>
    <mergeCell ref="B49:N50"/>
    <mergeCell ref="H8:H9"/>
    <mergeCell ref="I8:I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85" zoomScaleNormal="85" zoomScalePageLayoutView="0" workbookViewId="0" topLeftCell="A2">
      <selection activeCell="S62" sqref="S62"/>
    </sheetView>
  </sheetViews>
  <sheetFormatPr defaultColWidth="11.57421875" defaultRowHeight="12.75"/>
  <cols>
    <col min="1" max="1" width="4.28125" style="1" customWidth="1"/>
    <col min="2" max="2" width="30.57421875" style="1" customWidth="1"/>
    <col min="3" max="5" width="8.421875" style="1" customWidth="1"/>
    <col min="6" max="8" width="8.57421875" style="1" customWidth="1"/>
    <col min="9" max="9" width="8.00390625" style="1" customWidth="1"/>
    <col min="10" max="10" width="9.421875" style="1" customWidth="1"/>
    <col min="11" max="11" width="8.421875" style="1" customWidth="1"/>
    <col min="12" max="12" width="8.140625" style="1" customWidth="1"/>
    <col min="13" max="13" width="8.421875" style="1" customWidth="1"/>
    <col min="14" max="14" width="26.00390625" style="1" customWidth="1"/>
    <col min="15" max="245" width="9.140625" style="1" customWidth="1"/>
  </cols>
  <sheetData>
    <row r="1" spans="2:5" ht="12.75">
      <c r="B1" s="2" t="s">
        <v>0</v>
      </c>
      <c r="C1" s="72"/>
      <c r="D1" s="72"/>
      <c r="E1" s="4"/>
    </row>
    <row r="2" spans="6:11" ht="12.75">
      <c r="F2" s="5"/>
      <c r="G2" s="5"/>
      <c r="H2" s="5"/>
      <c r="I2" s="5"/>
      <c r="J2" s="5"/>
      <c r="K2" s="5"/>
    </row>
    <row r="3" spans="1:14" ht="15.7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3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4" ht="12.75">
      <c r="A5" s="3"/>
      <c r="B5" s="5"/>
      <c r="D5" s="8"/>
    </row>
    <row r="6" spans="1:4" ht="12.75">
      <c r="A6" s="74" t="s">
        <v>51</v>
      </c>
      <c r="B6" s="74"/>
      <c r="C6" s="74"/>
      <c r="D6" s="74"/>
    </row>
    <row r="7" spans="2:12" ht="12.75">
      <c r="B7" s="10"/>
      <c r="L7" s="11"/>
    </row>
    <row r="8" spans="1:14" ht="12.75" customHeight="1">
      <c r="A8" s="75" t="s">
        <v>3</v>
      </c>
      <c r="B8" s="68" t="s">
        <v>4</v>
      </c>
      <c r="C8" s="76">
        <v>40993</v>
      </c>
      <c r="D8" s="76">
        <v>41030</v>
      </c>
      <c r="E8" s="76">
        <v>41042</v>
      </c>
      <c r="F8" s="76">
        <v>41056</v>
      </c>
      <c r="G8" s="76">
        <v>41056</v>
      </c>
      <c r="H8" s="76">
        <v>41084</v>
      </c>
      <c r="I8" s="77" t="s">
        <v>5</v>
      </c>
      <c r="J8" s="68" t="s">
        <v>6</v>
      </c>
      <c r="K8" s="68" t="s">
        <v>7</v>
      </c>
      <c r="L8" s="3" t="s">
        <v>8</v>
      </c>
      <c r="M8" s="12" t="s">
        <v>9</v>
      </c>
      <c r="N8" s="68" t="s">
        <v>10</v>
      </c>
    </row>
    <row r="9" spans="1:14" ht="12.75">
      <c r="A9" s="75"/>
      <c r="B9" s="68"/>
      <c r="C9" s="68"/>
      <c r="D9" s="68"/>
      <c r="E9" s="68"/>
      <c r="F9" s="68"/>
      <c r="G9" s="68"/>
      <c r="H9" s="68"/>
      <c r="I9" s="77"/>
      <c r="J9" s="68"/>
      <c r="K9" s="68"/>
      <c r="L9" s="13" t="s">
        <v>11</v>
      </c>
      <c r="M9" s="14" t="s">
        <v>12</v>
      </c>
      <c r="N9" s="68"/>
    </row>
    <row r="10" spans="1:14" ht="12.75">
      <c r="A10" s="15">
        <v>1</v>
      </c>
      <c r="B10" s="16" t="s">
        <v>53</v>
      </c>
      <c r="C10" s="17"/>
      <c r="D10" s="17"/>
      <c r="E10" s="17"/>
      <c r="F10" s="17"/>
      <c r="G10" s="17"/>
      <c r="H10" s="17"/>
      <c r="I10" s="17">
        <v>0.61667</v>
      </c>
      <c r="J10" s="17"/>
      <c r="K10" s="17">
        <f>AVERAGE(C10:J10)</f>
        <v>0.61667</v>
      </c>
      <c r="L10" s="51">
        <f>COUNTA(C10:J10)/2</f>
        <v>0.5</v>
      </c>
      <c r="M10" s="19">
        <f>SUM(PRODUCT(K10,100))+(L10)</f>
        <v>62.167</v>
      </c>
      <c r="N10" s="36"/>
    </row>
    <row r="11" spans="1:14" ht="12.75">
      <c r="A11" s="15">
        <v>2</v>
      </c>
      <c r="B11" s="21" t="s">
        <v>52</v>
      </c>
      <c r="C11" s="22"/>
      <c r="D11" s="22">
        <v>0.625</v>
      </c>
      <c r="E11" s="22"/>
      <c r="F11" s="22"/>
      <c r="G11" s="22"/>
      <c r="H11" s="22"/>
      <c r="I11" s="22"/>
      <c r="J11" s="22"/>
      <c r="K11" s="22">
        <f>AVERAGE(C11:J11)</f>
        <v>0.625</v>
      </c>
      <c r="L11" s="23">
        <f>COUNTA(C11:J11)/2</f>
        <v>0.5</v>
      </c>
      <c r="M11" s="24">
        <f>SUM(PRODUCT(K11,100))+(L11)</f>
        <v>63</v>
      </c>
      <c r="N11" s="36"/>
    </row>
    <row r="12" spans="1:14" ht="12.75">
      <c r="A12" s="15">
        <v>3</v>
      </c>
      <c r="B12" s="21" t="s">
        <v>54</v>
      </c>
      <c r="C12" s="22">
        <v>0.6</v>
      </c>
      <c r="D12" s="22"/>
      <c r="E12" s="22"/>
      <c r="F12" s="22"/>
      <c r="G12" s="22"/>
      <c r="H12" s="22"/>
      <c r="I12" s="22"/>
      <c r="J12" s="22"/>
      <c r="K12" s="22">
        <f aca="true" t="shared" si="0" ref="K12:K46">AVERAGE(C12:J12)</f>
        <v>0.6</v>
      </c>
      <c r="L12" s="23">
        <f aca="true" t="shared" si="1" ref="L12:L46">COUNTA(C12:J12)/2</f>
        <v>0.5</v>
      </c>
      <c r="M12" s="24">
        <f aca="true" t="shared" si="2" ref="M12:M46">SUM(PRODUCT(K12,100))+(L12)</f>
        <v>60.5</v>
      </c>
      <c r="N12" s="36"/>
    </row>
    <row r="13" spans="1:14" ht="12.75">
      <c r="A13" s="15">
        <v>4</v>
      </c>
      <c r="B13" s="21" t="s">
        <v>55</v>
      </c>
      <c r="C13" s="22"/>
      <c r="D13" s="22"/>
      <c r="E13" s="22"/>
      <c r="F13" s="22">
        <v>0.59259</v>
      </c>
      <c r="G13" s="22"/>
      <c r="H13" s="22"/>
      <c r="I13" s="22"/>
      <c r="J13" s="22"/>
      <c r="K13" s="22">
        <f t="shared" si="0"/>
        <v>0.59259</v>
      </c>
      <c r="L13" s="23">
        <f t="shared" si="1"/>
        <v>0.5</v>
      </c>
      <c r="M13" s="24">
        <f t="shared" si="2"/>
        <v>59.75899999999999</v>
      </c>
      <c r="N13" s="32"/>
    </row>
    <row r="14" spans="1:14" ht="12.75">
      <c r="A14" s="15">
        <v>5</v>
      </c>
      <c r="B14" s="21" t="s">
        <v>56</v>
      </c>
      <c r="C14" s="22"/>
      <c r="D14" s="22"/>
      <c r="E14" s="22"/>
      <c r="F14" s="22">
        <v>0.5898100000000001</v>
      </c>
      <c r="G14" s="22"/>
      <c r="H14" s="22"/>
      <c r="I14" s="22"/>
      <c r="J14" s="22"/>
      <c r="K14" s="22">
        <f t="shared" si="0"/>
        <v>0.5898100000000001</v>
      </c>
      <c r="L14" s="23">
        <f t="shared" si="1"/>
        <v>0.5</v>
      </c>
      <c r="M14" s="24">
        <f t="shared" si="2"/>
        <v>59.48100000000001</v>
      </c>
      <c r="N14" s="32"/>
    </row>
    <row r="15" spans="1:14" ht="12.75">
      <c r="A15" s="15">
        <v>6</v>
      </c>
      <c r="B15" s="21" t="s">
        <v>57</v>
      </c>
      <c r="C15" s="22"/>
      <c r="D15" s="22"/>
      <c r="E15" s="22"/>
      <c r="F15" s="22"/>
      <c r="G15" s="22"/>
      <c r="H15" s="22">
        <v>0.58772</v>
      </c>
      <c r="I15" s="22"/>
      <c r="J15" s="22"/>
      <c r="K15" s="22">
        <f t="shared" si="0"/>
        <v>0.58772</v>
      </c>
      <c r="L15" s="23">
        <f t="shared" si="1"/>
        <v>0.5</v>
      </c>
      <c r="M15" s="24">
        <f t="shared" si="2"/>
        <v>59.272000000000006</v>
      </c>
      <c r="N15" s="32"/>
    </row>
    <row r="16" spans="1:14" ht="12.75">
      <c r="A16" s="15">
        <v>7</v>
      </c>
      <c r="B16" s="26" t="s">
        <v>58</v>
      </c>
      <c r="C16" s="27"/>
      <c r="D16" s="27"/>
      <c r="E16" s="27"/>
      <c r="F16" s="27">
        <v>0.56389</v>
      </c>
      <c r="G16" s="27"/>
      <c r="H16" s="27"/>
      <c r="I16" s="27"/>
      <c r="J16" s="27"/>
      <c r="K16" s="27">
        <f t="shared" si="0"/>
        <v>0.56389</v>
      </c>
      <c r="L16" s="23">
        <f t="shared" si="1"/>
        <v>0.5</v>
      </c>
      <c r="M16" s="24">
        <f t="shared" si="2"/>
        <v>56.889</v>
      </c>
      <c r="N16" s="32"/>
    </row>
    <row r="17" spans="1:14" ht="12.75">
      <c r="A17" s="15">
        <v>8</v>
      </c>
      <c r="B17" s="21" t="s">
        <v>59</v>
      </c>
      <c r="C17" s="22"/>
      <c r="D17" s="22"/>
      <c r="E17" s="22"/>
      <c r="F17" s="22">
        <v>0.56389</v>
      </c>
      <c r="G17" s="22"/>
      <c r="H17" s="22"/>
      <c r="I17" s="22"/>
      <c r="J17" s="22"/>
      <c r="K17" s="22">
        <f t="shared" si="0"/>
        <v>0.56389</v>
      </c>
      <c r="L17" s="23">
        <f t="shared" si="1"/>
        <v>0.5</v>
      </c>
      <c r="M17" s="24">
        <f t="shared" si="2"/>
        <v>56.889</v>
      </c>
      <c r="N17" s="32"/>
    </row>
    <row r="18" spans="1:14" ht="12.75">
      <c r="A18" s="15">
        <v>9</v>
      </c>
      <c r="B18" s="21" t="s">
        <v>60</v>
      </c>
      <c r="C18" s="22"/>
      <c r="D18" s="22"/>
      <c r="E18" s="22">
        <v>0.55972</v>
      </c>
      <c r="F18" s="22"/>
      <c r="G18" s="22"/>
      <c r="H18" s="22"/>
      <c r="I18" s="22"/>
      <c r="J18" s="35"/>
      <c r="K18" s="22">
        <f t="shared" si="0"/>
        <v>0.55972</v>
      </c>
      <c r="L18" s="23">
        <f t="shared" si="1"/>
        <v>0.5</v>
      </c>
      <c r="M18" s="24">
        <f t="shared" si="2"/>
        <v>56.472</v>
      </c>
      <c r="N18" s="32"/>
    </row>
    <row r="19" spans="1:14" ht="12.75">
      <c r="A19" s="25">
        <v>10</v>
      </c>
      <c r="B19" s="21" t="s">
        <v>61</v>
      </c>
      <c r="C19" s="22"/>
      <c r="D19" s="22"/>
      <c r="E19" s="22"/>
      <c r="F19" s="22"/>
      <c r="G19" s="22"/>
      <c r="H19" s="22">
        <v>0.55965</v>
      </c>
      <c r="I19" s="22"/>
      <c r="J19" s="22"/>
      <c r="K19" s="22">
        <f t="shared" si="0"/>
        <v>0.55965</v>
      </c>
      <c r="L19" s="23">
        <f t="shared" si="1"/>
        <v>0.5</v>
      </c>
      <c r="M19" s="24">
        <f t="shared" si="2"/>
        <v>56.464999999999996</v>
      </c>
      <c r="N19" s="32"/>
    </row>
    <row r="20" spans="1:14" ht="12.75">
      <c r="A20" s="15">
        <v>11</v>
      </c>
      <c r="B20" s="21" t="s">
        <v>62</v>
      </c>
      <c r="C20" s="22"/>
      <c r="D20" s="22"/>
      <c r="E20" s="22"/>
      <c r="F20" s="22">
        <v>0.54537</v>
      </c>
      <c r="G20" s="22"/>
      <c r="H20" s="22"/>
      <c r="I20" s="22"/>
      <c r="J20" s="22"/>
      <c r="K20" s="22">
        <f t="shared" si="0"/>
        <v>0.54537</v>
      </c>
      <c r="L20" s="23">
        <f t="shared" si="1"/>
        <v>0.5</v>
      </c>
      <c r="M20" s="24">
        <f t="shared" si="2"/>
        <v>55.037</v>
      </c>
      <c r="N20" s="32"/>
    </row>
    <row r="21" spans="1:14" ht="12.75">
      <c r="A21" s="15">
        <v>12</v>
      </c>
      <c r="B21" s="21" t="s">
        <v>63</v>
      </c>
      <c r="C21" s="22"/>
      <c r="D21" s="22">
        <v>0.50926</v>
      </c>
      <c r="E21" s="22"/>
      <c r="F21" s="22">
        <v>0.55741</v>
      </c>
      <c r="G21" s="22"/>
      <c r="H21" s="22"/>
      <c r="I21" s="22"/>
      <c r="J21" s="35"/>
      <c r="K21" s="22">
        <f t="shared" si="0"/>
        <v>0.533335</v>
      </c>
      <c r="L21" s="23">
        <f t="shared" si="1"/>
        <v>1</v>
      </c>
      <c r="M21" s="24">
        <f t="shared" si="2"/>
        <v>54.3335</v>
      </c>
      <c r="N21" s="32"/>
    </row>
    <row r="22" spans="1:14" ht="12.75">
      <c r="A22" s="15">
        <v>13</v>
      </c>
      <c r="B22" s="21" t="s">
        <v>64</v>
      </c>
      <c r="C22" s="22"/>
      <c r="D22" s="22"/>
      <c r="E22" s="22"/>
      <c r="F22" s="22">
        <v>0.5351899999999999</v>
      </c>
      <c r="G22" s="22"/>
      <c r="H22" s="22"/>
      <c r="I22" s="22"/>
      <c r="J22" s="22"/>
      <c r="K22" s="22">
        <f t="shared" si="0"/>
        <v>0.5351899999999999</v>
      </c>
      <c r="L22" s="23">
        <f t="shared" si="1"/>
        <v>0.5</v>
      </c>
      <c r="M22" s="24">
        <f t="shared" si="2"/>
        <v>54.01899999999999</v>
      </c>
      <c r="N22" s="32"/>
    </row>
    <row r="23" spans="1:14" ht="12.75">
      <c r="A23" s="15">
        <v>14</v>
      </c>
      <c r="B23" s="21" t="s">
        <v>65</v>
      </c>
      <c r="C23" s="22"/>
      <c r="D23" s="22"/>
      <c r="E23" s="22">
        <v>0.525</v>
      </c>
      <c r="F23" s="22"/>
      <c r="G23" s="22"/>
      <c r="H23" s="22"/>
      <c r="I23" s="22"/>
      <c r="J23" s="22"/>
      <c r="K23" s="22">
        <f t="shared" si="0"/>
        <v>0.525</v>
      </c>
      <c r="L23" s="23">
        <f t="shared" si="1"/>
        <v>0.5</v>
      </c>
      <c r="M23" s="24">
        <f t="shared" si="2"/>
        <v>53</v>
      </c>
      <c r="N23" s="32"/>
    </row>
    <row r="24" spans="1:14" ht="12.75">
      <c r="A24" s="15">
        <v>15</v>
      </c>
      <c r="B24" s="37" t="s">
        <v>66</v>
      </c>
      <c r="C24" s="22"/>
      <c r="D24" s="22">
        <v>0.5240699999999999</v>
      </c>
      <c r="E24" s="22"/>
      <c r="F24" s="22"/>
      <c r="G24" s="22"/>
      <c r="H24" s="22"/>
      <c r="I24" s="22"/>
      <c r="J24" s="22"/>
      <c r="K24" s="22">
        <f t="shared" si="0"/>
        <v>0.5240699999999999</v>
      </c>
      <c r="L24" s="23">
        <f t="shared" si="1"/>
        <v>0.5</v>
      </c>
      <c r="M24" s="24">
        <f t="shared" si="2"/>
        <v>52.90699999999999</v>
      </c>
      <c r="N24" s="32"/>
    </row>
    <row r="25" spans="1:14" ht="12.75">
      <c r="A25" s="15">
        <v>16</v>
      </c>
      <c r="B25" s="21" t="s">
        <v>67</v>
      </c>
      <c r="C25" s="22"/>
      <c r="D25" s="22">
        <v>0.51111</v>
      </c>
      <c r="E25" s="22"/>
      <c r="F25" s="22"/>
      <c r="G25" s="22"/>
      <c r="H25" s="22"/>
      <c r="I25" s="22"/>
      <c r="J25" s="35"/>
      <c r="K25" s="22">
        <f t="shared" si="0"/>
        <v>0.51111</v>
      </c>
      <c r="L25" s="23">
        <f t="shared" si="1"/>
        <v>0.5</v>
      </c>
      <c r="M25" s="24">
        <f t="shared" si="2"/>
        <v>51.611</v>
      </c>
      <c r="N25" s="32"/>
    </row>
    <row r="26" spans="1:14" ht="12.75">
      <c r="A26" s="15">
        <v>17</v>
      </c>
      <c r="B26" s="21"/>
      <c r="C26" s="22"/>
      <c r="D26" s="22"/>
      <c r="E26" s="22"/>
      <c r="F26" s="22"/>
      <c r="G26" s="22"/>
      <c r="H26" s="22"/>
      <c r="I26" s="22"/>
      <c r="J26" s="22"/>
      <c r="K26" s="22" t="e">
        <f t="shared" si="0"/>
        <v>#DIV/0!</v>
      </c>
      <c r="L26" s="23">
        <f t="shared" si="1"/>
        <v>0</v>
      </c>
      <c r="M26" s="24" t="e">
        <f t="shared" si="2"/>
        <v>#DIV/0!</v>
      </c>
      <c r="N26" s="32"/>
    </row>
    <row r="27" spans="1:14" ht="12.75">
      <c r="A27" s="15">
        <v>18</v>
      </c>
      <c r="B27" s="21"/>
      <c r="C27" s="22"/>
      <c r="D27" s="22"/>
      <c r="E27" s="22"/>
      <c r="F27" s="22"/>
      <c r="G27" s="22"/>
      <c r="H27" s="22"/>
      <c r="I27" s="22"/>
      <c r="J27" s="22"/>
      <c r="K27" s="22" t="e">
        <f t="shared" si="0"/>
        <v>#DIV/0!</v>
      </c>
      <c r="L27" s="23">
        <f t="shared" si="1"/>
        <v>0</v>
      </c>
      <c r="M27" s="24" t="e">
        <f t="shared" si="2"/>
        <v>#DIV/0!</v>
      </c>
      <c r="N27" s="32"/>
    </row>
    <row r="28" spans="1:14" ht="12.75">
      <c r="A28" s="15">
        <v>19</v>
      </c>
      <c r="B28" s="21"/>
      <c r="C28" s="22"/>
      <c r="D28" s="22"/>
      <c r="E28" s="22"/>
      <c r="F28" s="22"/>
      <c r="G28" s="22"/>
      <c r="H28" s="22"/>
      <c r="I28" s="22"/>
      <c r="J28" s="22"/>
      <c r="K28" s="22" t="e">
        <f t="shared" si="0"/>
        <v>#DIV/0!</v>
      </c>
      <c r="L28" s="23">
        <f t="shared" si="1"/>
        <v>0</v>
      </c>
      <c r="M28" s="24" t="e">
        <f t="shared" si="2"/>
        <v>#DIV/0!</v>
      </c>
      <c r="N28" s="32"/>
    </row>
    <row r="29" spans="1:14" ht="12.75">
      <c r="A29" s="25">
        <v>20</v>
      </c>
      <c r="B29" s="21"/>
      <c r="C29" s="22"/>
      <c r="D29" s="22"/>
      <c r="E29" s="22"/>
      <c r="F29" s="22"/>
      <c r="G29" s="22"/>
      <c r="H29" s="22"/>
      <c r="I29" s="22"/>
      <c r="J29" s="22"/>
      <c r="K29" s="22" t="e">
        <f t="shared" si="0"/>
        <v>#DIV/0!</v>
      </c>
      <c r="L29" s="23">
        <f t="shared" si="1"/>
        <v>0</v>
      </c>
      <c r="M29" s="24" t="e">
        <f t="shared" si="2"/>
        <v>#DIV/0!</v>
      </c>
      <c r="N29" s="32"/>
    </row>
    <row r="30" spans="1:14" ht="12.75">
      <c r="A30" s="15">
        <v>21</v>
      </c>
      <c r="B30" s="21"/>
      <c r="C30" s="22"/>
      <c r="D30" s="22"/>
      <c r="E30" s="22"/>
      <c r="F30" s="22"/>
      <c r="G30" s="22"/>
      <c r="H30" s="22"/>
      <c r="I30" s="22"/>
      <c r="J30" s="22"/>
      <c r="K30" s="22" t="e">
        <f t="shared" si="0"/>
        <v>#DIV/0!</v>
      </c>
      <c r="L30" s="23">
        <f t="shared" si="1"/>
        <v>0</v>
      </c>
      <c r="M30" s="24" t="e">
        <f t="shared" si="2"/>
        <v>#DIV/0!</v>
      </c>
      <c r="N30" s="32"/>
    </row>
    <row r="31" spans="1:14" ht="12.75">
      <c r="A31" s="15">
        <v>22</v>
      </c>
      <c r="B31" s="21"/>
      <c r="C31" s="22"/>
      <c r="D31" s="22"/>
      <c r="E31" s="22"/>
      <c r="F31" s="22"/>
      <c r="G31" s="22"/>
      <c r="H31" s="22"/>
      <c r="I31" s="22"/>
      <c r="J31" s="22"/>
      <c r="K31" s="22" t="e">
        <f t="shared" si="0"/>
        <v>#DIV/0!</v>
      </c>
      <c r="L31" s="23">
        <f t="shared" si="1"/>
        <v>0</v>
      </c>
      <c r="M31" s="24" t="e">
        <f t="shared" si="2"/>
        <v>#DIV/0!</v>
      </c>
      <c r="N31" s="32"/>
    </row>
    <row r="32" spans="1:14" ht="12.75">
      <c r="A32" s="15">
        <v>23</v>
      </c>
      <c r="B32" s="21"/>
      <c r="C32" s="22"/>
      <c r="D32" s="22"/>
      <c r="E32" s="22"/>
      <c r="F32" s="22"/>
      <c r="G32" s="22"/>
      <c r="H32" s="22"/>
      <c r="I32" s="22"/>
      <c r="J32" s="22"/>
      <c r="K32" s="22" t="e">
        <f t="shared" si="0"/>
        <v>#DIV/0!</v>
      </c>
      <c r="L32" s="23">
        <f t="shared" si="1"/>
        <v>0</v>
      </c>
      <c r="M32" s="24" t="e">
        <f t="shared" si="2"/>
        <v>#DIV/0!</v>
      </c>
      <c r="N32" s="32"/>
    </row>
    <row r="33" spans="1:14" ht="12.75">
      <c r="A33" s="15">
        <v>24</v>
      </c>
      <c r="B33" s="21"/>
      <c r="C33" s="22"/>
      <c r="D33" s="22"/>
      <c r="E33" s="22"/>
      <c r="F33" s="22"/>
      <c r="G33" s="22"/>
      <c r="H33" s="22"/>
      <c r="I33" s="22"/>
      <c r="J33" s="22"/>
      <c r="K33" s="22" t="e">
        <f t="shared" si="0"/>
        <v>#DIV/0!</v>
      </c>
      <c r="L33" s="23">
        <f t="shared" si="1"/>
        <v>0</v>
      </c>
      <c r="M33" s="24" t="e">
        <f t="shared" si="2"/>
        <v>#DIV/0!</v>
      </c>
      <c r="N33" s="32"/>
    </row>
    <row r="34" spans="1:14" ht="12.75">
      <c r="A34" s="15">
        <v>25</v>
      </c>
      <c r="B34" s="21"/>
      <c r="C34" s="22"/>
      <c r="D34" s="22"/>
      <c r="E34" s="22"/>
      <c r="F34" s="22"/>
      <c r="G34" s="22"/>
      <c r="H34" s="22"/>
      <c r="I34" s="22"/>
      <c r="J34" s="22"/>
      <c r="K34" s="22" t="e">
        <f t="shared" si="0"/>
        <v>#DIV/0!</v>
      </c>
      <c r="L34" s="23">
        <f t="shared" si="1"/>
        <v>0</v>
      </c>
      <c r="M34" s="24" t="e">
        <f t="shared" si="2"/>
        <v>#DIV/0!</v>
      </c>
      <c r="N34" s="32"/>
    </row>
    <row r="35" spans="1:14" ht="12.75">
      <c r="A35" s="15">
        <v>26</v>
      </c>
      <c r="B35" s="28"/>
      <c r="C35" s="29"/>
      <c r="D35" s="29"/>
      <c r="E35" s="29"/>
      <c r="F35" s="29"/>
      <c r="G35" s="29"/>
      <c r="H35" s="29"/>
      <c r="I35" s="29"/>
      <c r="J35" s="29"/>
      <c r="K35" s="29" t="e">
        <f t="shared" si="0"/>
        <v>#DIV/0!</v>
      </c>
      <c r="L35" s="30">
        <f t="shared" si="1"/>
        <v>0</v>
      </c>
      <c r="M35" s="31" t="e">
        <f t="shared" si="2"/>
        <v>#DIV/0!</v>
      </c>
      <c r="N35" s="32"/>
    </row>
    <row r="36" spans="1:14" ht="12.75">
      <c r="A36" s="15">
        <v>27</v>
      </c>
      <c r="B36" s="28"/>
      <c r="C36" s="29"/>
      <c r="D36" s="29"/>
      <c r="E36" s="29"/>
      <c r="F36" s="29"/>
      <c r="G36" s="29"/>
      <c r="H36" s="29"/>
      <c r="I36" s="29"/>
      <c r="J36" s="29"/>
      <c r="K36" s="29" t="e">
        <f t="shared" si="0"/>
        <v>#DIV/0!</v>
      </c>
      <c r="L36" s="30">
        <f t="shared" si="1"/>
        <v>0</v>
      </c>
      <c r="M36" s="31" t="e">
        <f t="shared" si="2"/>
        <v>#DIV/0!</v>
      </c>
      <c r="N36" s="32"/>
    </row>
    <row r="37" spans="1:14" ht="12.75">
      <c r="A37" s="15">
        <v>28</v>
      </c>
      <c r="B37" s="28"/>
      <c r="C37" s="29"/>
      <c r="D37" s="29"/>
      <c r="E37" s="29"/>
      <c r="F37" s="29"/>
      <c r="G37" s="29"/>
      <c r="H37" s="29"/>
      <c r="I37" s="29"/>
      <c r="J37" s="29"/>
      <c r="K37" s="29" t="e">
        <f t="shared" si="0"/>
        <v>#DIV/0!</v>
      </c>
      <c r="L37" s="30">
        <f t="shared" si="1"/>
        <v>0</v>
      </c>
      <c r="M37" s="31" t="e">
        <f t="shared" si="2"/>
        <v>#DIV/0!</v>
      </c>
      <c r="N37" s="32"/>
    </row>
    <row r="38" spans="1:14" ht="12.75">
      <c r="A38" s="15">
        <v>29</v>
      </c>
      <c r="B38" s="28"/>
      <c r="C38" s="29"/>
      <c r="D38" s="29"/>
      <c r="E38" s="29"/>
      <c r="F38" s="29"/>
      <c r="G38" s="29"/>
      <c r="H38" s="29"/>
      <c r="I38" s="29"/>
      <c r="J38" s="29"/>
      <c r="K38" s="29" t="e">
        <f t="shared" si="0"/>
        <v>#DIV/0!</v>
      </c>
      <c r="L38" s="30">
        <f t="shared" si="1"/>
        <v>0</v>
      </c>
      <c r="M38" s="31" t="e">
        <f t="shared" si="2"/>
        <v>#DIV/0!</v>
      </c>
      <c r="N38" s="32"/>
    </row>
    <row r="39" spans="1:14" ht="12.75">
      <c r="A39" s="25">
        <v>30</v>
      </c>
      <c r="B39" s="28"/>
      <c r="C39" s="29"/>
      <c r="D39" s="29"/>
      <c r="E39" s="29"/>
      <c r="F39" s="29"/>
      <c r="G39" s="29"/>
      <c r="H39" s="29"/>
      <c r="I39" s="29"/>
      <c r="J39" s="29"/>
      <c r="K39" s="29" t="e">
        <f t="shared" si="0"/>
        <v>#DIV/0!</v>
      </c>
      <c r="L39" s="30">
        <f t="shared" si="1"/>
        <v>0</v>
      </c>
      <c r="M39" s="31" t="e">
        <f t="shared" si="2"/>
        <v>#DIV/0!</v>
      </c>
      <c r="N39" s="32"/>
    </row>
    <row r="40" spans="1:14" ht="12.75">
      <c r="A40" s="15">
        <v>31</v>
      </c>
      <c r="B40" s="28"/>
      <c r="C40" s="29"/>
      <c r="D40" s="29"/>
      <c r="E40" s="29"/>
      <c r="F40" s="29"/>
      <c r="G40" s="29"/>
      <c r="H40" s="29"/>
      <c r="I40" s="29"/>
      <c r="J40" s="29"/>
      <c r="K40" s="29" t="e">
        <f t="shared" si="0"/>
        <v>#DIV/0!</v>
      </c>
      <c r="L40" s="30">
        <f t="shared" si="1"/>
        <v>0</v>
      </c>
      <c r="M40" s="31" t="e">
        <f t="shared" si="2"/>
        <v>#DIV/0!</v>
      </c>
      <c r="N40" s="32"/>
    </row>
    <row r="41" spans="1:14" ht="12.75">
      <c r="A41" s="15">
        <v>32</v>
      </c>
      <c r="B41" s="28"/>
      <c r="C41" s="29"/>
      <c r="D41" s="29"/>
      <c r="E41" s="29"/>
      <c r="F41" s="29"/>
      <c r="G41" s="29"/>
      <c r="H41" s="29"/>
      <c r="I41" s="29"/>
      <c r="J41" s="29"/>
      <c r="K41" s="29" t="e">
        <f t="shared" si="0"/>
        <v>#DIV/0!</v>
      </c>
      <c r="L41" s="30">
        <f t="shared" si="1"/>
        <v>0</v>
      </c>
      <c r="M41" s="31" t="e">
        <f t="shared" si="2"/>
        <v>#DIV/0!</v>
      </c>
      <c r="N41" s="32"/>
    </row>
    <row r="42" spans="1:14" ht="12.75">
      <c r="A42" s="15">
        <v>33</v>
      </c>
      <c r="B42" s="28"/>
      <c r="C42" s="29"/>
      <c r="D42" s="29"/>
      <c r="E42" s="29"/>
      <c r="F42" s="29"/>
      <c r="G42" s="29"/>
      <c r="H42" s="29"/>
      <c r="I42" s="29"/>
      <c r="J42" s="29"/>
      <c r="K42" s="29" t="e">
        <f t="shared" si="0"/>
        <v>#DIV/0!</v>
      </c>
      <c r="L42" s="30">
        <f t="shared" si="1"/>
        <v>0</v>
      </c>
      <c r="M42" s="31" t="e">
        <f t="shared" si="2"/>
        <v>#DIV/0!</v>
      </c>
      <c r="N42" s="32"/>
    </row>
    <row r="43" spans="1:14" ht="12.75">
      <c r="A43" s="15">
        <v>34</v>
      </c>
      <c r="B43" s="28"/>
      <c r="C43" s="29"/>
      <c r="D43" s="29"/>
      <c r="E43" s="29"/>
      <c r="F43" s="29"/>
      <c r="G43" s="29"/>
      <c r="H43" s="29"/>
      <c r="I43" s="29"/>
      <c r="J43" s="29"/>
      <c r="K43" s="29" t="e">
        <f t="shared" si="0"/>
        <v>#DIV/0!</v>
      </c>
      <c r="L43" s="30">
        <f t="shared" si="1"/>
        <v>0</v>
      </c>
      <c r="M43" s="31" t="e">
        <f t="shared" si="2"/>
        <v>#DIV/0!</v>
      </c>
      <c r="N43" s="32"/>
    </row>
    <row r="44" spans="1:14" ht="12.75">
      <c r="A44" s="15">
        <v>35</v>
      </c>
      <c r="B44" s="28"/>
      <c r="C44" s="29"/>
      <c r="D44" s="29"/>
      <c r="E44" s="29"/>
      <c r="F44" s="29"/>
      <c r="G44" s="29"/>
      <c r="H44" s="29"/>
      <c r="I44" s="29"/>
      <c r="J44" s="29"/>
      <c r="K44" s="29" t="e">
        <f t="shared" si="0"/>
        <v>#DIV/0!</v>
      </c>
      <c r="L44" s="30">
        <f t="shared" si="1"/>
        <v>0</v>
      </c>
      <c r="M44" s="31" t="e">
        <f t="shared" si="2"/>
        <v>#DIV/0!</v>
      </c>
      <c r="N44" s="32"/>
    </row>
    <row r="45" spans="1:14" ht="12.75">
      <c r="A45" s="15">
        <v>36</v>
      </c>
      <c r="B45" s="28"/>
      <c r="C45" s="29"/>
      <c r="D45" s="29"/>
      <c r="E45" s="29"/>
      <c r="F45" s="29"/>
      <c r="G45" s="29"/>
      <c r="H45" s="29"/>
      <c r="I45" s="29"/>
      <c r="J45" s="29"/>
      <c r="K45" s="29" t="e">
        <f t="shared" si="0"/>
        <v>#DIV/0!</v>
      </c>
      <c r="L45" s="30">
        <f t="shared" si="1"/>
        <v>0</v>
      </c>
      <c r="M45" s="31" t="e">
        <f t="shared" si="2"/>
        <v>#DIV/0!</v>
      </c>
      <c r="N45" s="32"/>
    </row>
    <row r="46" spans="1:14" ht="12.75">
      <c r="A46" s="15">
        <v>37</v>
      </c>
      <c r="B46" s="28"/>
      <c r="C46" s="29"/>
      <c r="D46" s="29"/>
      <c r="E46" s="29"/>
      <c r="F46" s="29"/>
      <c r="G46" s="29"/>
      <c r="H46" s="29"/>
      <c r="I46" s="29"/>
      <c r="J46" s="29"/>
      <c r="K46" s="29" t="e">
        <f t="shared" si="0"/>
        <v>#DIV/0!</v>
      </c>
      <c r="L46" s="30">
        <f t="shared" si="1"/>
        <v>0</v>
      </c>
      <c r="M46" s="31" t="e">
        <f t="shared" si="2"/>
        <v>#DIV/0!</v>
      </c>
      <c r="N46" s="32"/>
    </row>
    <row r="49" spans="1:13" ht="12.75">
      <c r="A49" s="69"/>
      <c r="B49" s="70" t="s">
        <v>21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1:13" ht="12.7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2" spans="1:2" ht="12.75">
      <c r="A52" s="33"/>
      <c r="B52" s="71" t="s">
        <v>22</v>
      </c>
    </row>
    <row r="53" spans="1:2" ht="12.75">
      <c r="A53" s="34"/>
      <c r="B53" s="71"/>
    </row>
  </sheetData>
  <sheetProtection selectLockedCells="1" selectUnlockedCells="1"/>
  <mergeCells count="18">
    <mergeCell ref="C1:D1"/>
    <mergeCell ref="A3:N3"/>
    <mergeCell ref="A6:D6"/>
    <mergeCell ref="A8:A9"/>
    <mergeCell ref="B8:B9"/>
    <mergeCell ref="C8:C9"/>
    <mergeCell ref="D8:D9"/>
    <mergeCell ref="E8:E9"/>
    <mergeCell ref="F8:F9"/>
    <mergeCell ref="G8:G9"/>
    <mergeCell ref="J8:J9"/>
    <mergeCell ref="K8:K9"/>
    <mergeCell ref="N8:N9"/>
    <mergeCell ref="A49:A50"/>
    <mergeCell ref="B49:M50"/>
    <mergeCell ref="B52:B53"/>
    <mergeCell ref="H8:H9"/>
    <mergeCell ref="I8:I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="85" zoomScaleNormal="85" zoomScalePageLayoutView="0" workbookViewId="0" topLeftCell="A1">
      <selection activeCell="S62" sqref="S62"/>
    </sheetView>
  </sheetViews>
  <sheetFormatPr defaultColWidth="11.57421875" defaultRowHeight="12.75"/>
  <cols>
    <col min="1" max="1" width="4.28125" style="1" customWidth="1"/>
    <col min="2" max="2" width="30.57421875" style="1" customWidth="1"/>
    <col min="3" max="4" width="8.421875" style="1" customWidth="1"/>
    <col min="5" max="5" width="8.57421875" style="1" customWidth="1"/>
    <col min="6" max="10" width="8.00390625" style="1" customWidth="1"/>
    <col min="11" max="11" width="9.421875" style="1" customWidth="1"/>
    <col min="12" max="12" width="8.421875" style="1" customWidth="1"/>
    <col min="13" max="13" width="8.140625" style="1" customWidth="1"/>
    <col min="14" max="14" width="8.421875" style="1" customWidth="1"/>
    <col min="15" max="15" width="26.00390625" style="1" customWidth="1"/>
    <col min="16" max="247" width="9.140625" style="1" customWidth="1"/>
  </cols>
  <sheetData>
    <row r="1" spans="2:4" ht="12.75">
      <c r="B1" s="2" t="s">
        <v>0</v>
      </c>
      <c r="C1" s="4"/>
      <c r="D1" s="4"/>
    </row>
    <row r="2" spans="5:12" ht="12.75">
      <c r="E2" s="5"/>
      <c r="F2" s="5"/>
      <c r="G2" s="5"/>
      <c r="H2" s="5"/>
      <c r="I2" s="5"/>
      <c r="J2" s="5"/>
      <c r="K2" s="5"/>
      <c r="L2" s="5"/>
    </row>
    <row r="3" spans="1:15" ht="15.75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4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2" ht="12.75">
      <c r="A5" s="3"/>
      <c r="B5" s="5"/>
    </row>
    <row r="6" spans="1:2" ht="12.75">
      <c r="A6" s="74" t="s">
        <v>69</v>
      </c>
      <c r="B6" s="74"/>
    </row>
    <row r="7" spans="2:13" ht="12.75">
      <c r="B7" s="10"/>
      <c r="M7" s="11"/>
    </row>
    <row r="8" spans="1:15" ht="12.75" customHeight="1">
      <c r="A8" s="75" t="s">
        <v>3</v>
      </c>
      <c r="B8" s="68" t="s">
        <v>4</v>
      </c>
      <c r="C8" s="76">
        <v>41042</v>
      </c>
      <c r="D8" s="76">
        <v>41056</v>
      </c>
      <c r="E8" s="76">
        <v>41098</v>
      </c>
      <c r="F8" s="77" t="s">
        <v>82</v>
      </c>
      <c r="G8" s="77" t="s">
        <v>70</v>
      </c>
      <c r="H8" s="77" t="s">
        <v>5</v>
      </c>
      <c r="I8" s="77" t="s">
        <v>140</v>
      </c>
      <c r="J8" s="77" t="s">
        <v>141</v>
      </c>
      <c r="K8" s="68" t="s">
        <v>6</v>
      </c>
      <c r="L8" s="68" t="s">
        <v>7</v>
      </c>
      <c r="M8" s="3" t="s">
        <v>8</v>
      </c>
      <c r="N8" s="12" t="s">
        <v>9</v>
      </c>
      <c r="O8" s="68" t="s">
        <v>10</v>
      </c>
    </row>
    <row r="9" spans="1:15" ht="12.75">
      <c r="A9" s="75"/>
      <c r="B9" s="68"/>
      <c r="C9" s="68"/>
      <c r="D9" s="68"/>
      <c r="E9" s="76"/>
      <c r="F9" s="77"/>
      <c r="G9" s="77"/>
      <c r="H9" s="77"/>
      <c r="I9" s="77"/>
      <c r="J9" s="77"/>
      <c r="K9" s="68"/>
      <c r="L9" s="68"/>
      <c r="M9" s="13" t="s">
        <v>11</v>
      </c>
      <c r="N9" s="14" t="s">
        <v>12</v>
      </c>
      <c r="O9" s="68"/>
    </row>
    <row r="10" spans="1:15" ht="12.75">
      <c r="A10" s="15">
        <v>1</v>
      </c>
      <c r="B10" s="16" t="s">
        <v>72</v>
      </c>
      <c r="C10" s="17"/>
      <c r="D10" s="17"/>
      <c r="E10" s="17"/>
      <c r="F10" s="17"/>
      <c r="G10" s="17">
        <v>0.63929</v>
      </c>
      <c r="H10" s="17">
        <v>0.65848</v>
      </c>
      <c r="I10" s="17" t="s">
        <v>142</v>
      </c>
      <c r="J10" s="17">
        <v>0.60909</v>
      </c>
      <c r="K10" s="17">
        <v>0.67143</v>
      </c>
      <c r="L10" s="17">
        <f aca="true" t="shared" si="0" ref="L10:L46">AVERAGE(C10:K10)</f>
        <v>0.6445725</v>
      </c>
      <c r="M10" s="18">
        <f aca="true" t="shared" si="1" ref="M10:M46">COUNTA(C10:K10)/2</f>
        <v>2.5</v>
      </c>
      <c r="N10" s="19">
        <f aca="true" t="shared" si="2" ref="N10:N46">SUM(PRODUCT(L10,100))+(M10)</f>
        <v>66.95725</v>
      </c>
      <c r="O10" s="36" t="s">
        <v>145</v>
      </c>
    </row>
    <row r="11" spans="1:15" ht="12.75">
      <c r="A11" s="15">
        <v>2</v>
      </c>
      <c r="B11" s="28" t="s">
        <v>75</v>
      </c>
      <c r="C11" s="29"/>
      <c r="D11" s="29"/>
      <c r="E11" s="29"/>
      <c r="F11" s="29">
        <v>0.55774</v>
      </c>
      <c r="G11" s="29"/>
      <c r="H11" s="29"/>
      <c r="I11" s="29"/>
      <c r="J11" s="29"/>
      <c r="K11" s="29"/>
      <c r="L11" s="29">
        <f t="shared" si="0"/>
        <v>0.55774</v>
      </c>
      <c r="M11" s="59">
        <f t="shared" si="1"/>
        <v>0.5</v>
      </c>
      <c r="N11" s="31">
        <f>SUM(PRODUCT(L11,100))+(M11)</f>
        <v>56.274</v>
      </c>
      <c r="O11" s="36"/>
    </row>
    <row r="12" spans="1:15" ht="12.75">
      <c r="A12" s="15">
        <v>3</v>
      </c>
      <c r="B12" s="21" t="s">
        <v>73</v>
      </c>
      <c r="C12" s="22">
        <v>0.63642</v>
      </c>
      <c r="D12" s="22">
        <v>0.65</v>
      </c>
      <c r="E12" s="22"/>
      <c r="F12" s="22"/>
      <c r="G12" s="22"/>
      <c r="H12" s="22"/>
      <c r="I12" s="22"/>
      <c r="J12" s="22"/>
      <c r="K12" s="22"/>
      <c r="L12" s="22">
        <f t="shared" si="0"/>
        <v>0.6432100000000001</v>
      </c>
      <c r="M12" s="23">
        <f t="shared" si="1"/>
        <v>1</v>
      </c>
      <c r="N12" s="24">
        <f>SUM(PRODUCT(L12,100))+(M12)</f>
        <v>65.32100000000001</v>
      </c>
      <c r="O12" s="36"/>
    </row>
    <row r="13" spans="1:15" ht="12.75">
      <c r="A13" s="15">
        <v>4</v>
      </c>
      <c r="B13" s="21" t="s">
        <v>76</v>
      </c>
      <c r="C13" s="22"/>
      <c r="D13" s="22"/>
      <c r="E13" s="22">
        <v>0.62381</v>
      </c>
      <c r="F13" s="22"/>
      <c r="G13" s="22"/>
      <c r="H13" s="22"/>
      <c r="I13" s="22"/>
      <c r="J13" s="22"/>
      <c r="K13" s="22"/>
      <c r="L13" s="22">
        <f t="shared" si="0"/>
        <v>0.62381</v>
      </c>
      <c r="M13" s="23">
        <f t="shared" si="1"/>
        <v>0.5</v>
      </c>
      <c r="N13" s="24">
        <f>SUM(PRODUCT(L13,100))+(M13)</f>
        <v>62.881</v>
      </c>
      <c r="O13" s="32"/>
    </row>
    <row r="14" spans="1:15" ht="12.75">
      <c r="A14" s="15">
        <v>5</v>
      </c>
      <c r="B14" s="21" t="s">
        <v>74</v>
      </c>
      <c r="C14" s="22"/>
      <c r="D14" s="22">
        <v>0.61358</v>
      </c>
      <c r="E14" s="22"/>
      <c r="F14" s="22"/>
      <c r="G14" s="22"/>
      <c r="H14" s="22"/>
      <c r="I14" s="22"/>
      <c r="J14" s="22"/>
      <c r="K14" s="22"/>
      <c r="L14" s="22">
        <f t="shared" si="0"/>
        <v>0.61358</v>
      </c>
      <c r="M14" s="23">
        <f t="shared" si="1"/>
        <v>0.5</v>
      </c>
      <c r="N14" s="24">
        <f>SUM(PRODUCT(L14,100))+(M14)</f>
        <v>61.858000000000004</v>
      </c>
      <c r="O14" s="32"/>
    </row>
    <row r="15" spans="1:15" ht="12.75">
      <c r="A15" s="15">
        <v>6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 t="e">
        <f t="shared" si="0"/>
        <v>#DIV/0!</v>
      </c>
      <c r="M15" s="23">
        <f t="shared" si="1"/>
        <v>0</v>
      </c>
      <c r="N15" s="24" t="e">
        <f t="shared" si="2"/>
        <v>#DIV/0!</v>
      </c>
      <c r="O15" s="32"/>
    </row>
    <row r="16" spans="1:15" ht="12.75">
      <c r="A16" s="15">
        <v>7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 t="e">
        <f t="shared" si="0"/>
        <v>#DIV/0!</v>
      </c>
      <c r="M16" s="23">
        <f t="shared" si="1"/>
        <v>0</v>
      </c>
      <c r="N16" s="24" t="e">
        <f t="shared" si="2"/>
        <v>#DIV/0!</v>
      </c>
      <c r="O16" s="32"/>
    </row>
    <row r="17" spans="1:15" ht="12.75">
      <c r="A17" s="15">
        <v>8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 t="e">
        <f t="shared" si="0"/>
        <v>#DIV/0!</v>
      </c>
      <c r="M17" s="23">
        <f t="shared" si="1"/>
        <v>0</v>
      </c>
      <c r="N17" s="24" t="e">
        <f t="shared" si="2"/>
        <v>#DIV/0!</v>
      </c>
      <c r="O17" s="32"/>
    </row>
    <row r="18" spans="1:15" ht="12.75">
      <c r="A18" s="15">
        <v>9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 t="e">
        <f t="shared" si="0"/>
        <v>#DIV/0!</v>
      </c>
      <c r="M18" s="23">
        <f t="shared" si="1"/>
        <v>0</v>
      </c>
      <c r="N18" s="24" t="e">
        <f t="shared" si="2"/>
        <v>#DIV/0!</v>
      </c>
      <c r="O18" s="32"/>
    </row>
    <row r="19" spans="1:15" ht="12.75">
      <c r="A19" s="25">
        <v>10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 t="e">
        <f t="shared" si="0"/>
        <v>#DIV/0!</v>
      </c>
      <c r="M19" s="23">
        <f t="shared" si="1"/>
        <v>0</v>
      </c>
      <c r="N19" s="24" t="e">
        <f t="shared" si="2"/>
        <v>#DIV/0!</v>
      </c>
      <c r="O19" s="32"/>
    </row>
    <row r="20" spans="1:15" ht="12.75">
      <c r="A20" s="15">
        <v>11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 t="e">
        <f t="shared" si="0"/>
        <v>#DIV/0!</v>
      </c>
      <c r="M20" s="23">
        <f t="shared" si="1"/>
        <v>0</v>
      </c>
      <c r="N20" s="24" t="e">
        <f t="shared" si="2"/>
        <v>#DIV/0!</v>
      </c>
      <c r="O20" s="32"/>
    </row>
    <row r="21" spans="1:15" ht="12.75">
      <c r="A21" s="15">
        <v>12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 t="e">
        <f t="shared" si="0"/>
        <v>#DIV/0!</v>
      </c>
      <c r="M21" s="23">
        <f t="shared" si="1"/>
        <v>0</v>
      </c>
      <c r="N21" s="24" t="e">
        <f t="shared" si="2"/>
        <v>#DIV/0!</v>
      </c>
      <c r="O21" s="32"/>
    </row>
    <row r="22" spans="1:15" ht="12.75">
      <c r="A22" s="15">
        <v>13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 t="e">
        <f t="shared" si="0"/>
        <v>#DIV/0!</v>
      </c>
      <c r="M22" s="23">
        <f t="shared" si="1"/>
        <v>0</v>
      </c>
      <c r="N22" s="24" t="e">
        <f t="shared" si="2"/>
        <v>#DIV/0!</v>
      </c>
      <c r="O22" s="32"/>
    </row>
    <row r="23" spans="1:15" ht="12.75">
      <c r="A23" s="15">
        <v>14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 t="e">
        <f t="shared" si="0"/>
        <v>#DIV/0!</v>
      </c>
      <c r="M23" s="23">
        <f t="shared" si="1"/>
        <v>0</v>
      </c>
      <c r="N23" s="24" t="e">
        <f t="shared" si="2"/>
        <v>#DIV/0!</v>
      </c>
      <c r="O23" s="32"/>
    </row>
    <row r="24" spans="1:15" ht="12.75">
      <c r="A24" s="15">
        <v>15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 t="e">
        <f t="shared" si="0"/>
        <v>#DIV/0!</v>
      </c>
      <c r="M24" s="30">
        <f t="shared" si="1"/>
        <v>0</v>
      </c>
      <c r="N24" s="31" t="e">
        <f t="shared" si="2"/>
        <v>#DIV/0!</v>
      </c>
      <c r="O24" s="32"/>
    </row>
    <row r="25" spans="1:15" ht="12.75">
      <c r="A25" s="15">
        <v>16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 t="e">
        <f t="shared" si="0"/>
        <v>#DIV/0!</v>
      </c>
      <c r="M25" s="30">
        <f t="shared" si="1"/>
        <v>0</v>
      </c>
      <c r="N25" s="31" t="e">
        <f t="shared" si="2"/>
        <v>#DIV/0!</v>
      </c>
      <c r="O25" s="32"/>
    </row>
    <row r="26" spans="1:15" ht="12.75">
      <c r="A26" s="15">
        <v>17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 t="e">
        <f t="shared" si="0"/>
        <v>#DIV/0!</v>
      </c>
      <c r="M26" s="30">
        <f t="shared" si="1"/>
        <v>0</v>
      </c>
      <c r="N26" s="31" t="e">
        <f t="shared" si="2"/>
        <v>#DIV/0!</v>
      </c>
      <c r="O26" s="32"/>
    </row>
    <row r="27" spans="1:15" ht="12.75">
      <c r="A27" s="15">
        <v>18</v>
      </c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 t="e">
        <f t="shared" si="0"/>
        <v>#DIV/0!</v>
      </c>
      <c r="M27" s="30">
        <f t="shared" si="1"/>
        <v>0</v>
      </c>
      <c r="N27" s="31" t="e">
        <f t="shared" si="2"/>
        <v>#DIV/0!</v>
      </c>
      <c r="O27" s="32"/>
    </row>
    <row r="28" spans="1:15" ht="12.75">
      <c r="A28" s="15">
        <v>19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 t="e">
        <f t="shared" si="0"/>
        <v>#DIV/0!</v>
      </c>
      <c r="M28" s="30">
        <f t="shared" si="1"/>
        <v>0</v>
      </c>
      <c r="N28" s="31" t="e">
        <f t="shared" si="2"/>
        <v>#DIV/0!</v>
      </c>
      <c r="O28" s="32"/>
    </row>
    <row r="29" spans="1:15" ht="12.75">
      <c r="A29" s="25">
        <v>20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 t="e">
        <f t="shared" si="0"/>
        <v>#DIV/0!</v>
      </c>
      <c r="M29" s="30">
        <f t="shared" si="1"/>
        <v>0</v>
      </c>
      <c r="N29" s="31" t="e">
        <f t="shared" si="2"/>
        <v>#DIV/0!</v>
      </c>
      <c r="O29" s="32"/>
    </row>
    <row r="30" spans="1:15" ht="12.75">
      <c r="A30" s="15">
        <v>21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 t="e">
        <f t="shared" si="0"/>
        <v>#DIV/0!</v>
      </c>
      <c r="M30" s="30">
        <f t="shared" si="1"/>
        <v>0</v>
      </c>
      <c r="N30" s="31" t="e">
        <f t="shared" si="2"/>
        <v>#DIV/0!</v>
      </c>
      <c r="O30" s="32"/>
    </row>
    <row r="31" spans="1:15" ht="12.75">
      <c r="A31" s="15">
        <v>22</v>
      </c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 t="e">
        <f t="shared" si="0"/>
        <v>#DIV/0!</v>
      </c>
      <c r="M31" s="30">
        <f t="shared" si="1"/>
        <v>0</v>
      </c>
      <c r="N31" s="31" t="e">
        <f t="shared" si="2"/>
        <v>#DIV/0!</v>
      </c>
      <c r="O31" s="32"/>
    </row>
    <row r="32" spans="1:15" ht="12.75">
      <c r="A32" s="15">
        <v>23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 t="e">
        <f t="shared" si="0"/>
        <v>#DIV/0!</v>
      </c>
      <c r="M32" s="30">
        <f t="shared" si="1"/>
        <v>0</v>
      </c>
      <c r="N32" s="31" t="e">
        <f t="shared" si="2"/>
        <v>#DIV/0!</v>
      </c>
      <c r="O32" s="32"/>
    </row>
    <row r="33" spans="1:15" ht="12.75">
      <c r="A33" s="15">
        <v>24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 t="e">
        <f t="shared" si="0"/>
        <v>#DIV/0!</v>
      </c>
      <c r="M33" s="30">
        <f t="shared" si="1"/>
        <v>0</v>
      </c>
      <c r="N33" s="31" t="e">
        <f t="shared" si="2"/>
        <v>#DIV/0!</v>
      </c>
      <c r="O33" s="32"/>
    </row>
    <row r="34" spans="1:15" ht="12.75">
      <c r="A34" s="15">
        <v>25</v>
      </c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 t="e">
        <f t="shared" si="0"/>
        <v>#DIV/0!</v>
      </c>
      <c r="M34" s="30">
        <f t="shared" si="1"/>
        <v>0</v>
      </c>
      <c r="N34" s="31" t="e">
        <f t="shared" si="2"/>
        <v>#DIV/0!</v>
      </c>
      <c r="O34" s="32"/>
    </row>
    <row r="35" spans="1:15" ht="12.75">
      <c r="A35" s="15">
        <v>26</v>
      </c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 t="e">
        <f t="shared" si="0"/>
        <v>#DIV/0!</v>
      </c>
      <c r="M35" s="30">
        <f t="shared" si="1"/>
        <v>0</v>
      </c>
      <c r="N35" s="31" t="e">
        <f t="shared" si="2"/>
        <v>#DIV/0!</v>
      </c>
      <c r="O35" s="32"/>
    </row>
    <row r="36" spans="1:15" ht="12.75">
      <c r="A36" s="15">
        <v>27</v>
      </c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 t="e">
        <f t="shared" si="0"/>
        <v>#DIV/0!</v>
      </c>
      <c r="M36" s="30">
        <f t="shared" si="1"/>
        <v>0</v>
      </c>
      <c r="N36" s="31" t="e">
        <f t="shared" si="2"/>
        <v>#DIV/0!</v>
      </c>
      <c r="O36" s="32"/>
    </row>
    <row r="37" spans="1:15" ht="12.75">
      <c r="A37" s="15">
        <v>28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 t="e">
        <f t="shared" si="0"/>
        <v>#DIV/0!</v>
      </c>
      <c r="M37" s="30">
        <f t="shared" si="1"/>
        <v>0</v>
      </c>
      <c r="N37" s="31" t="e">
        <f t="shared" si="2"/>
        <v>#DIV/0!</v>
      </c>
      <c r="O37" s="32"/>
    </row>
    <row r="38" spans="1:15" ht="12.75">
      <c r="A38" s="15">
        <v>29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 t="e">
        <f t="shared" si="0"/>
        <v>#DIV/0!</v>
      </c>
      <c r="M38" s="30">
        <f t="shared" si="1"/>
        <v>0</v>
      </c>
      <c r="N38" s="31" t="e">
        <f t="shared" si="2"/>
        <v>#DIV/0!</v>
      </c>
      <c r="O38" s="32"/>
    </row>
    <row r="39" spans="1:15" ht="12.75">
      <c r="A39" s="25">
        <v>30</v>
      </c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 t="e">
        <f t="shared" si="0"/>
        <v>#DIV/0!</v>
      </c>
      <c r="M39" s="30">
        <f t="shared" si="1"/>
        <v>0</v>
      </c>
      <c r="N39" s="31" t="e">
        <f t="shared" si="2"/>
        <v>#DIV/0!</v>
      </c>
      <c r="O39" s="32"/>
    </row>
    <row r="40" spans="1:15" ht="12.75">
      <c r="A40" s="15">
        <v>31</v>
      </c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 t="e">
        <f t="shared" si="0"/>
        <v>#DIV/0!</v>
      </c>
      <c r="M40" s="30">
        <f t="shared" si="1"/>
        <v>0</v>
      </c>
      <c r="N40" s="31" t="e">
        <f t="shared" si="2"/>
        <v>#DIV/0!</v>
      </c>
      <c r="O40" s="32"/>
    </row>
    <row r="41" spans="1:15" ht="12.75">
      <c r="A41" s="15">
        <v>32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 t="e">
        <f t="shared" si="0"/>
        <v>#DIV/0!</v>
      </c>
      <c r="M41" s="30">
        <f t="shared" si="1"/>
        <v>0</v>
      </c>
      <c r="N41" s="31" t="e">
        <f t="shared" si="2"/>
        <v>#DIV/0!</v>
      </c>
      <c r="O41" s="32"/>
    </row>
    <row r="42" spans="1:15" ht="12.75">
      <c r="A42" s="15">
        <v>33</v>
      </c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 t="e">
        <f t="shared" si="0"/>
        <v>#DIV/0!</v>
      </c>
      <c r="M42" s="30">
        <f t="shared" si="1"/>
        <v>0</v>
      </c>
      <c r="N42" s="31" t="e">
        <f t="shared" si="2"/>
        <v>#DIV/0!</v>
      </c>
      <c r="O42" s="32"/>
    </row>
    <row r="43" spans="1:15" ht="12.75">
      <c r="A43" s="15">
        <v>34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 t="e">
        <f t="shared" si="0"/>
        <v>#DIV/0!</v>
      </c>
      <c r="M43" s="30">
        <f t="shared" si="1"/>
        <v>0</v>
      </c>
      <c r="N43" s="31" t="e">
        <f t="shared" si="2"/>
        <v>#DIV/0!</v>
      </c>
      <c r="O43" s="32"/>
    </row>
    <row r="44" spans="1:15" ht="12.75">
      <c r="A44" s="15">
        <v>35</v>
      </c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 t="e">
        <f t="shared" si="0"/>
        <v>#DIV/0!</v>
      </c>
      <c r="M44" s="30">
        <f t="shared" si="1"/>
        <v>0</v>
      </c>
      <c r="N44" s="31" t="e">
        <f t="shared" si="2"/>
        <v>#DIV/0!</v>
      </c>
      <c r="O44" s="32"/>
    </row>
    <row r="45" spans="1:15" ht="12.75">
      <c r="A45" s="15">
        <v>36</v>
      </c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 t="e">
        <f t="shared" si="0"/>
        <v>#DIV/0!</v>
      </c>
      <c r="M45" s="30">
        <f t="shared" si="1"/>
        <v>0</v>
      </c>
      <c r="N45" s="31" t="e">
        <f t="shared" si="2"/>
        <v>#DIV/0!</v>
      </c>
      <c r="O45" s="32"/>
    </row>
    <row r="46" spans="1:15" ht="12.75">
      <c r="A46" s="15">
        <v>37</v>
      </c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 t="e">
        <f t="shared" si="0"/>
        <v>#DIV/0!</v>
      </c>
      <c r="M46" s="30">
        <f t="shared" si="1"/>
        <v>0</v>
      </c>
      <c r="N46" s="31" t="e">
        <f t="shared" si="2"/>
        <v>#DIV/0!</v>
      </c>
      <c r="O46" s="32"/>
    </row>
    <row r="49" spans="1:14" ht="12.75">
      <c r="A49" s="69"/>
      <c r="B49" s="70" t="s">
        <v>21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1:14" ht="12.7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2" spans="1:2" ht="12.75">
      <c r="A52" s="33"/>
      <c r="B52" s="71" t="s">
        <v>22</v>
      </c>
    </row>
    <row r="53" spans="1:2" ht="12.75">
      <c r="A53" s="34"/>
      <c r="B53" s="71"/>
    </row>
  </sheetData>
  <sheetProtection selectLockedCells="1" selectUnlockedCells="1"/>
  <mergeCells count="18">
    <mergeCell ref="F8:F9"/>
    <mergeCell ref="G8:G9"/>
    <mergeCell ref="A3:O3"/>
    <mergeCell ref="A6:B6"/>
    <mergeCell ref="A8:A9"/>
    <mergeCell ref="B8:B9"/>
    <mergeCell ref="C8:C9"/>
    <mergeCell ref="D8:D9"/>
    <mergeCell ref="O8:O9"/>
    <mergeCell ref="A49:A50"/>
    <mergeCell ref="B49:N50"/>
    <mergeCell ref="B52:B53"/>
    <mergeCell ref="H8:H9"/>
    <mergeCell ref="I8:I9"/>
    <mergeCell ref="J8:J9"/>
    <mergeCell ref="K8:K9"/>
    <mergeCell ref="L8:L9"/>
    <mergeCell ref="E8:E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85" zoomScaleNormal="85" zoomScalePageLayoutView="0" workbookViewId="0" topLeftCell="A1">
      <selection activeCell="S62" sqref="S62"/>
    </sheetView>
  </sheetViews>
  <sheetFormatPr defaultColWidth="9.140625" defaultRowHeight="12.75"/>
  <cols>
    <col min="1" max="1" width="4.28125" style="1" customWidth="1"/>
    <col min="2" max="2" width="30.57421875" style="1" customWidth="1"/>
    <col min="3" max="4" width="8.421875" style="1" customWidth="1"/>
    <col min="5" max="8" width="8.57421875" style="1" customWidth="1"/>
    <col min="9" max="19" width="8.00390625" style="1" customWidth="1"/>
    <col min="20" max="20" width="9.421875" style="1" customWidth="1"/>
    <col min="21" max="21" width="8.421875" style="1" customWidth="1"/>
    <col min="22" max="22" width="8.140625" style="1" customWidth="1"/>
    <col min="23" max="23" width="8.421875" style="1" customWidth="1"/>
    <col min="24" max="24" width="26.00390625" style="1" customWidth="1"/>
    <col min="25" max="249" width="9.140625" style="1" customWidth="1"/>
  </cols>
  <sheetData>
    <row r="1" spans="2:4" ht="12.75">
      <c r="B1" s="2" t="s">
        <v>0</v>
      </c>
      <c r="C1" s="72"/>
      <c r="D1" s="72"/>
    </row>
    <row r="2" spans="5:21" ht="12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4" ht="15.7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3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4" ht="12.75">
      <c r="A5" s="3"/>
      <c r="B5" s="5"/>
      <c r="D5" s="8"/>
    </row>
    <row r="6" spans="1:4" ht="12.75">
      <c r="A6" s="74" t="s">
        <v>77</v>
      </c>
      <c r="B6" s="74"/>
      <c r="C6" s="74"/>
      <c r="D6" s="74"/>
    </row>
    <row r="7" spans="2:22" ht="12.75">
      <c r="B7" s="10"/>
      <c r="V7" s="11"/>
    </row>
    <row r="8" spans="1:24" ht="12.75" customHeight="1">
      <c r="A8" s="75" t="s">
        <v>3</v>
      </c>
      <c r="B8" s="68" t="s">
        <v>4</v>
      </c>
      <c r="C8" s="76">
        <v>40993</v>
      </c>
      <c r="D8" s="76" t="s">
        <v>78</v>
      </c>
      <c r="E8" s="76">
        <v>41056</v>
      </c>
      <c r="F8" s="76">
        <v>41084</v>
      </c>
      <c r="G8" s="76">
        <v>41098</v>
      </c>
      <c r="H8" s="78" t="s">
        <v>132</v>
      </c>
      <c r="I8" s="77" t="s">
        <v>79</v>
      </c>
      <c r="J8" s="77" t="s">
        <v>80</v>
      </c>
      <c r="K8" s="77" t="s">
        <v>106</v>
      </c>
      <c r="L8" s="77" t="s">
        <v>81</v>
      </c>
      <c r="M8" s="77" t="s">
        <v>82</v>
      </c>
      <c r="N8" s="77" t="s">
        <v>70</v>
      </c>
      <c r="O8" s="77" t="s">
        <v>71</v>
      </c>
      <c r="P8" s="77" t="s">
        <v>130</v>
      </c>
      <c r="Q8" s="77" t="s">
        <v>131</v>
      </c>
      <c r="R8" s="77" t="s">
        <v>129</v>
      </c>
      <c r="S8" s="77" t="s">
        <v>133</v>
      </c>
      <c r="T8" s="68" t="s">
        <v>6</v>
      </c>
      <c r="U8" s="68" t="s">
        <v>7</v>
      </c>
      <c r="V8" s="3" t="s">
        <v>8</v>
      </c>
      <c r="W8" s="12" t="s">
        <v>9</v>
      </c>
      <c r="X8" s="68" t="s">
        <v>10</v>
      </c>
    </row>
    <row r="9" spans="1:24" ht="12.75">
      <c r="A9" s="75"/>
      <c r="B9" s="68"/>
      <c r="C9" s="68"/>
      <c r="D9" s="68"/>
      <c r="E9" s="68"/>
      <c r="F9" s="68"/>
      <c r="G9" s="76"/>
      <c r="H9" s="79"/>
      <c r="I9" s="76"/>
      <c r="J9" s="76"/>
      <c r="K9" s="76"/>
      <c r="L9" s="77"/>
      <c r="M9" s="77"/>
      <c r="N9" s="77"/>
      <c r="O9" s="77"/>
      <c r="P9" s="77"/>
      <c r="Q9" s="77"/>
      <c r="R9" s="77"/>
      <c r="S9" s="77"/>
      <c r="T9" s="68"/>
      <c r="U9" s="68"/>
      <c r="V9" s="13" t="s">
        <v>11</v>
      </c>
      <c r="W9" s="14" t="s">
        <v>12</v>
      </c>
      <c r="X9" s="68"/>
    </row>
    <row r="10" spans="1:24" ht="12.75">
      <c r="A10" s="15">
        <v>1</v>
      </c>
      <c r="B10" s="16" t="s">
        <v>83</v>
      </c>
      <c r="C10" s="17"/>
      <c r="D10" s="17"/>
      <c r="E10" s="17"/>
      <c r="F10" s="17"/>
      <c r="G10" s="17"/>
      <c r="H10" s="17"/>
      <c r="I10" s="17">
        <v>0.65655</v>
      </c>
      <c r="J10" s="17">
        <v>0.675</v>
      </c>
      <c r="K10" s="17">
        <v>0.64444</v>
      </c>
      <c r="L10" s="17" t="s">
        <v>142</v>
      </c>
      <c r="M10" s="17">
        <v>0.69048</v>
      </c>
      <c r="N10" s="17">
        <v>0.67917</v>
      </c>
      <c r="O10" s="17">
        <v>0.64405</v>
      </c>
      <c r="P10" s="17"/>
      <c r="Q10" s="17"/>
      <c r="R10" s="17"/>
      <c r="S10" s="17"/>
      <c r="T10" s="50"/>
      <c r="U10" s="17">
        <f aca="true" t="shared" si="0" ref="U10:U46">AVERAGE(C10:T10)</f>
        <v>0.6649483333333334</v>
      </c>
      <c r="V10" s="18">
        <f>COUNTA(C10:T10)/2</f>
        <v>3.5</v>
      </c>
      <c r="W10" s="19">
        <f aca="true" t="shared" si="1" ref="W10:W46">SUM(PRODUCT(U10,100))+(V10)</f>
        <v>69.99483333333333</v>
      </c>
      <c r="X10" s="36" t="s">
        <v>146</v>
      </c>
    </row>
    <row r="11" spans="1:24" ht="12.75">
      <c r="A11" s="15">
        <v>2</v>
      </c>
      <c r="B11" s="16" t="s">
        <v>89</v>
      </c>
      <c r="C11" s="17"/>
      <c r="D11" s="17"/>
      <c r="E11" s="17"/>
      <c r="F11" s="17"/>
      <c r="G11" s="17"/>
      <c r="H11" s="17">
        <v>0.6533</v>
      </c>
      <c r="I11" s="17"/>
      <c r="J11" s="17"/>
      <c r="K11" s="17"/>
      <c r="L11" s="17"/>
      <c r="M11" s="17"/>
      <c r="N11" s="17">
        <v>0.63086</v>
      </c>
      <c r="O11" s="17" t="s">
        <v>142</v>
      </c>
      <c r="P11" s="17">
        <v>0.6469</v>
      </c>
      <c r="Q11" s="17">
        <v>0.6655</v>
      </c>
      <c r="R11" s="17"/>
      <c r="S11" s="17">
        <v>0.64444</v>
      </c>
      <c r="T11" s="50"/>
      <c r="U11" s="17">
        <f t="shared" si="0"/>
        <v>0.6482</v>
      </c>
      <c r="V11" s="18">
        <v>3.5</v>
      </c>
      <c r="W11" s="19">
        <f t="shared" si="1"/>
        <v>68.32</v>
      </c>
      <c r="X11" s="36" t="s">
        <v>147</v>
      </c>
    </row>
    <row r="12" spans="1:24" ht="12.75">
      <c r="A12" s="15">
        <v>3</v>
      </c>
      <c r="B12" s="28" t="s">
        <v>128</v>
      </c>
      <c r="C12" s="29"/>
      <c r="D12" s="29"/>
      <c r="E12" s="29"/>
      <c r="F12" s="29"/>
      <c r="G12" s="29"/>
      <c r="H12" s="29"/>
      <c r="I12" s="29">
        <v>0.63631</v>
      </c>
      <c r="J12" s="29" t="s">
        <v>142</v>
      </c>
      <c r="K12" s="29">
        <v>0.66071</v>
      </c>
      <c r="L12" s="29"/>
      <c r="M12" s="29"/>
      <c r="N12" s="29">
        <v>0.61667</v>
      </c>
      <c r="O12" s="29"/>
      <c r="P12" s="29"/>
      <c r="Q12" s="29"/>
      <c r="R12" s="29">
        <v>0.62321</v>
      </c>
      <c r="S12" s="29"/>
      <c r="T12" s="60"/>
      <c r="U12" s="29">
        <f t="shared" si="0"/>
        <v>0.634225</v>
      </c>
      <c r="V12" s="30">
        <f aca="true" t="shared" si="2" ref="V12:V46">COUNTA(C12:T12)/2</f>
        <v>2.5</v>
      </c>
      <c r="W12" s="31">
        <f t="shared" si="1"/>
        <v>65.92250000000001</v>
      </c>
      <c r="X12" s="36" t="s">
        <v>148</v>
      </c>
    </row>
    <row r="13" spans="1:24" ht="12.75">
      <c r="A13" s="15">
        <v>4</v>
      </c>
      <c r="B13" s="16" t="s">
        <v>85</v>
      </c>
      <c r="C13" s="17"/>
      <c r="D13" s="17"/>
      <c r="E13" s="17"/>
      <c r="F13" s="17"/>
      <c r="G13" s="17"/>
      <c r="H13" s="17"/>
      <c r="I13" s="17"/>
      <c r="J13" s="17"/>
      <c r="K13" s="17"/>
      <c r="L13" s="17" t="s">
        <v>142</v>
      </c>
      <c r="M13" s="17">
        <v>0.63988</v>
      </c>
      <c r="N13" s="17"/>
      <c r="O13" s="17">
        <v>0.6267900000000001</v>
      </c>
      <c r="P13" s="17"/>
      <c r="Q13" s="17"/>
      <c r="R13" s="17"/>
      <c r="S13" s="17"/>
      <c r="T13" s="50"/>
      <c r="U13" s="17">
        <f t="shared" si="0"/>
        <v>0.633335</v>
      </c>
      <c r="V13" s="18">
        <f t="shared" si="2"/>
        <v>1.5</v>
      </c>
      <c r="W13" s="19">
        <f t="shared" si="1"/>
        <v>64.8335</v>
      </c>
      <c r="X13" s="32" t="s">
        <v>149</v>
      </c>
    </row>
    <row r="14" spans="1:24" ht="12.75">
      <c r="A14" s="15">
        <v>5</v>
      </c>
      <c r="B14" s="21" t="s">
        <v>84</v>
      </c>
      <c r="C14" s="22"/>
      <c r="D14" s="22"/>
      <c r="E14" s="22"/>
      <c r="F14" s="22"/>
      <c r="G14" s="22"/>
      <c r="H14" s="22"/>
      <c r="I14" s="22"/>
      <c r="J14" s="22"/>
      <c r="K14" s="22"/>
      <c r="L14" s="22">
        <v>0.6625</v>
      </c>
      <c r="M14" s="22"/>
      <c r="N14" s="22"/>
      <c r="O14" s="22"/>
      <c r="P14" s="22"/>
      <c r="Q14" s="22"/>
      <c r="R14" s="22"/>
      <c r="S14" s="22"/>
      <c r="T14" s="22"/>
      <c r="U14" s="22">
        <f t="shared" si="0"/>
        <v>0.6625</v>
      </c>
      <c r="V14" s="23">
        <f t="shared" si="2"/>
        <v>0.5</v>
      </c>
      <c r="W14" s="24">
        <f t="shared" si="1"/>
        <v>66.75</v>
      </c>
      <c r="X14" s="32"/>
    </row>
    <row r="15" spans="1:24" ht="12.75">
      <c r="A15" s="15">
        <v>6</v>
      </c>
      <c r="B15" s="21" t="s">
        <v>86</v>
      </c>
      <c r="C15" s="22"/>
      <c r="D15" s="22">
        <v>0.63457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>
        <f t="shared" si="0"/>
        <v>0.63457</v>
      </c>
      <c r="V15" s="23">
        <f t="shared" si="2"/>
        <v>0.5</v>
      </c>
      <c r="W15" s="24">
        <f t="shared" si="1"/>
        <v>63.956999999999994</v>
      </c>
      <c r="X15" s="32"/>
    </row>
    <row r="16" spans="1:24" ht="12.75">
      <c r="A16" s="15">
        <v>7</v>
      </c>
      <c r="B16" s="21" t="s">
        <v>87</v>
      </c>
      <c r="C16" s="22"/>
      <c r="D16" s="22"/>
      <c r="E16" s="22">
        <v>0.63148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>
        <f t="shared" si="0"/>
        <v>0.63148</v>
      </c>
      <c r="V16" s="23">
        <f t="shared" si="2"/>
        <v>0.5</v>
      </c>
      <c r="W16" s="24">
        <f t="shared" si="1"/>
        <v>63.648</v>
      </c>
      <c r="X16" s="32"/>
    </row>
    <row r="17" spans="1:24" ht="12.75">
      <c r="A17" s="15">
        <v>8</v>
      </c>
      <c r="B17" s="21" t="s">
        <v>88</v>
      </c>
      <c r="C17" s="22"/>
      <c r="D17" s="22">
        <v>0.62654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>
        <f t="shared" si="0"/>
        <v>0.62654</v>
      </c>
      <c r="V17" s="23">
        <f t="shared" si="2"/>
        <v>0.5</v>
      </c>
      <c r="W17" s="24">
        <f t="shared" si="1"/>
        <v>63.153999999999996</v>
      </c>
      <c r="X17" s="32"/>
    </row>
    <row r="18" spans="1:24" ht="12.75">
      <c r="A18" s="15">
        <v>9</v>
      </c>
      <c r="B18" s="21" t="s">
        <v>96</v>
      </c>
      <c r="C18" s="22"/>
      <c r="D18" s="22"/>
      <c r="E18" s="22">
        <v>0.60247</v>
      </c>
      <c r="F18" s="22"/>
      <c r="G18" s="22">
        <v>0.63393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>
        <f t="shared" si="0"/>
        <v>0.6182</v>
      </c>
      <c r="V18" s="23">
        <f t="shared" si="2"/>
        <v>1</v>
      </c>
      <c r="W18" s="24">
        <f t="shared" si="1"/>
        <v>62.82</v>
      </c>
      <c r="X18" s="32"/>
    </row>
    <row r="19" spans="1:24" ht="12.75">
      <c r="A19" s="25">
        <v>10</v>
      </c>
      <c r="B19" s="21" t="s">
        <v>90</v>
      </c>
      <c r="C19" s="22"/>
      <c r="D19" s="22"/>
      <c r="E19" s="22">
        <v>0.62222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>
        <f t="shared" si="0"/>
        <v>0.62222</v>
      </c>
      <c r="V19" s="23">
        <f t="shared" si="2"/>
        <v>0.5</v>
      </c>
      <c r="W19" s="24">
        <f t="shared" si="1"/>
        <v>62.722</v>
      </c>
      <c r="X19" s="32"/>
    </row>
    <row r="20" spans="1:24" ht="12.75">
      <c r="A20" s="15">
        <v>11</v>
      </c>
      <c r="B20" s="21" t="s">
        <v>91</v>
      </c>
      <c r="C20" s="22"/>
      <c r="D20" s="22"/>
      <c r="E20" s="22"/>
      <c r="F20" s="22">
        <v>0.61786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>
        <f t="shared" si="0"/>
        <v>0.61786</v>
      </c>
      <c r="V20" s="23">
        <f t="shared" si="2"/>
        <v>0.5</v>
      </c>
      <c r="W20" s="24">
        <f t="shared" si="1"/>
        <v>62.285999999999994</v>
      </c>
      <c r="X20" s="32"/>
    </row>
    <row r="21" spans="1:24" ht="12.75">
      <c r="A21" s="15">
        <v>12</v>
      </c>
      <c r="B21" s="21" t="s">
        <v>92</v>
      </c>
      <c r="C21" s="22"/>
      <c r="D21" s="22">
        <v>0.61667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>
        <f t="shared" si="0"/>
        <v>0.61667</v>
      </c>
      <c r="V21" s="23">
        <f t="shared" si="2"/>
        <v>0.5</v>
      </c>
      <c r="W21" s="24">
        <f t="shared" si="1"/>
        <v>62.167</v>
      </c>
      <c r="X21" s="32"/>
    </row>
    <row r="22" spans="1:24" ht="12.75">
      <c r="A22" s="15">
        <v>13</v>
      </c>
      <c r="B22" s="26" t="s">
        <v>93</v>
      </c>
      <c r="C22" s="27"/>
      <c r="D22" s="27"/>
      <c r="E22" s="27"/>
      <c r="F22" s="27">
        <v>0.6125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>
        <f t="shared" si="0"/>
        <v>0.6125</v>
      </c>
      <c r="V22" s="23">
        <f t="shared" si="2"/>
        <v>0.5</v>
      </c>
      <c r="W22" s="24">
        <f t="shared" si="1"/>
        <v>61.75000000000001</v>
      </c>
      <c r="X22" s="32"/>
    </row>
    <row r="23" spans="1:24" ht="12.75">
      <c r="A23" s="15">
        <v>14</v>
      </c>
      <c r="B23" s="21" t="s">
        <v>94</v>
      </c>
      <c r="C23" s="22"/>
      <c r="D23" s="22">
        <v>0.61049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>
        <f t="shared" si="0"/>
        <v>0.61049</v>
      </c>
      <c r="V23" s="23">
        <f t="shared" si="2"/>
        <v>0.5</v>
      </c>
      <c r="W23" s="24">
        <f t="shared" si="1"/>
        <v>61.549</v>
      </c>
      <c r="X23" s="32"/>
    </row>
    <row r="24" spans="1:24" ht="12.75">
      <c r="A24" s="15">
        <v>15</v>
      </c>
      <c r="B24" s="21" t="s">
        <v>95</v>
      </c>
      <c r="C24" s="22"/>
      <c r="D24" s="22"/>
      <c r="E24" s="22">
        <v>0.60247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>
        <f t="shared" si="0"/>
        <v>0.60247</v>
      </c>
      <c r="V24" s="23">
        <f t="shared" si="2"/>
        <v>0.5</v>
      </c>
      <c r="W24" s="24">
        <f t="shared" si="1"/>
        <v>60.74699999999999</v>
      </c>
      <c r="X24" s="32"/>
    </row>
    <row r="25" spans="1:24" ht="12.75">
      <c r="A25" s="15">
        <v>16</v>
      </c>
      <c r="B25" s="21" t="s">
        <v>102</v>
      </c>
      <c r="C25" s="22"/>
      <c r="D25" s="22"/>
      <c r="E25" s="22"/>
      <c r="F25" s="22"/>
      <c r="G25" s="22">
        <v>0.58929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>
        <f t="shared" si="0"/>
        <v>0.58929</v>
      </c>
      <c r="V25" s="23">
        <f t="shared" si="2"/>
        <v>0.5</v>
      </c>
      <c r="W25" s="24">
        <f t="shared" si="1"/>
        <v>59.428999999999995</v>
      </c>
      <c r="X25" s="32"/>
    </row>
    <row r="26" spans="1:24" ht="12.75">
      <c r="A26" s="15">
        <v>17</v>
      </c>
      <c r="B26" s="21" t="s">
        <v>97</v>
      </c>
      <c r="C26" s="22"/>
      <c r="D26" s="22"/>
      <c r="E26" s="22"/>
      <c r="F26" s="22"/>
      <c r="G26" s="22"/>
      <c r="H26" s="22"/>
      <c r="I26" s="22"/>
      <c r="J26" s="22"/>
      <c r="K26" s="22"/>
      <c r="L26" s="22">
        <v>0.58214</v>
      </c>
      <c r="M26" s="22"/>
      <c r="N26" s="22"/>
      <c r="O26" s="22"/>
      <c r="P26" s="22"/>
      <c r="Q26" s="22"/>
      <c r="R26" s="22"/>
      <c r="S26" s="22"/>
      <c r="T26" s="22"/>
      <c r="U26" s="22">
        <f t="shared" si="0"/>
        <v>0.58214</v>
      </c>
      <c r="V26" s="23">
        <f t="shared" si="2"/>
        <v>0.5</v>
      </c>
      <c r="W26" s="24">
        <f t="shared" si="1"/>
        <v>58.714</v>
      </c>
      <c r="X26" s="32"/>
    </row>
    <row r="27" spans="1:24" ht="12.75">
      <c r="A27" s="15">
        <v>18</v>
      </c>
      <c r="B27" s="21" t="s">
        <v>103</v>
      </c>
      <c r="C27" s="22"/>
      <c r="D27" s="22"/>
      <c r="E27" s="22"/>
      <c r="F27" s="22"/>
      <c r="G27" s="22">
        <v>0.57798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>
        <f t="shared" si="0"/>
        <v>0.57798</v>
      </c>
      <c r="V27" s="23">
        <f t="shared" si="2"/>
        <v>0.5</v>
      </c>
      <c r="W27" s="24">
        <f t="shared" si="1"/>
        <v>58.298</v>
      </c>
      <c r="X27" s="32"/>
    </row>
    <row r="28" spans="1:24" ht="12.75">
      <c r="A28" s="15">
        <v>19</v>
      </c>
      <c r="B28" s="21" t="s">
        <v>98</v>
      </c>
      <c r="C28" s="22">
        <v>0.56975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>
        <f t="shared" si="0"/>
        <v>0.56975</v>
      </c>
      <c r="V28" s="23">
        <f t="shared" si="2"/>
        <v>0.5</v>
      </c>
      <c r="W28" s="24">
        <f t="shared" si="1"/>
        <v>57.474999999999994</v>
      </c>
      <c r="X28" s="32"/>
    </row>
    <row r="29" spans="1:24" ht="12.75">
      <c r="A29" s="25">
        <v>20</v>
      </c>
      <c r="B29" s="21" t="s">
        <v>104</v>
      </c>
      <c r="C29" s="22"/>
      <c r="D29" s="22"/>
      <c r="E29" s="22"/>
      <c r="F29" s="22"/>
      <c r="G29" s="22">
        <v>0.56964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>
        <f t="shared" si="0"/>
        <v>0.56964</v>
      </c>
      <c r="V29" s="23">
        <f t="shared" si="2"/>
        <v>0.5</v>
      </c>
      <c r="W29" s="24">
        <f t="shared" si="1"/>
        <v>57.464000000000006</v>
      </c>
      <c r="X29" s="32"/>
    </row>
    <row r="30" spans="1:24" ht="12.75">
      <c r="A30" s="15">
        <v>21</v>
      </c>
      <c r="B30" s="21" t="s">
        <v>99</v>
      </c>
      <c r="C30" s="22">
        <v>0.56111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>
        <f t="shared" si="0"/>
        <v>0.56111</v>
      </c>
      <c r="V30" s="23">
        <f t="shared" si="2"/>
        <v>0.5</v>
      </c>
      <c r="W30" s="24">
        <f t="shared" si="1"/>
        <v>56.611</v>
      </c>
      <c r="X30" s="32"/>
    </row>
    <row r="31" spans="1:24" ht="12.75">
      <c r="A31" s="15">
        <v>22</v>
      </c>
      <c r="B31" s="21" t="s">
        <v>101</v>
      </c>
      <c r="C31" s="22"/>
      <c r="D31" s="22"/>
      <c r="E31" s="22">
        <v>0.50556</v>
      </c>
      <c r="F31" s="22"/>
      <c r="G31" s="22">
        <v>0.5642900000000001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>
        <f t="shared" si="0"/>
        <v>0.5349250000000001</v>
      </c>
      <c r="V31" s="23">
        <f t="shared" si="2"/>
        <v>1</v>
      </c>
      <c r="W31" s="24">
        <f t="shared" si="1"/>
        <v>54.49250000000001</v>
      </c>
      <c r="X31" s="32"/>
    </row>
    <row r="32" spans="1:24" ht="12.75">
      <c r="A32" s="15">
        <v>23</v>
      </c>
      <c r="B32" s="21" t="s">
        <v>100</v>
      </c>
      <c r="C32" s="22"/>
      <c r="D32" s="22">
        <v>0.53765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>
        <f t="shared" si="0"/>
        <v>0.53765</v>
      </c>
      <c r="V32" s="23">
        <f t="shared" si="2"/>
        <v>0.5</v>
      </c>
      <c r="W32" s="24">
        <f t="shared" si="1"/>
        <v>54.26499999999999</v>
      </c>
      <c r="X32" s="32"/>
    </row>
    <row r="33" spans="1:24" ht="12.75">
      <c r="A33" s="15">
        <v>24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 t="e">
        <f t="shared" si="0"/>
        <v>#DIV/0!</v>
      </c>
      <c r="V33" s="23">
        <f t="shared" si="2"/>
        <v>0</v>
      </c>
      <c r="W33" s="24" t="e">
        <f t="shared" si="1"/>
        <v>#DIV/0!</v>
      </c>
      <c r="X33" s="32"/>
    </row>
    <row r="34" spans="1:24" ht="12.75">
      <c r="A34" s="15">
        <v>25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 t="e">
        <f t="shared" si="0"/>
        <v>#DIV/0!</v>
      </c>
      <c r="V34" s="23">
        <f t="shared" si="2"/>
        <v>0</v>
      </c>
      <c r="W34" s="24" t="e">
        <f t="shared" si="1"/>
        <v>#DIV/0!</v>
      </c>
      <c r="X34" s="32"/>
    </row>
    <row r="35" spans="1:24" ht="12.75">
      <c r="A35" s="15">
        <v>26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 t="e">
        <f t="shared" si="0"/>
        <v>#DIV/0!</v>
      </c>
      <c r="V35" s="23">
        <f t="shared" si="2"/>
        <v>0</v>
      </c>
      <c r="W35" s="24" t="e">
        <f t="shared" si="1"/>
        <v>#DIV/0!</v>
      </c>
      <c r="X35" s="32"/>
    </row>
    <row r="36" spans="1:24" ht="12.75">
      <c r="A36" s="15">
        <v>27</v>
      </c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 t="e">
        <f t="shared" si="0"/>
        <v>#DIV/0!</v>
      </c>
      <c r="V36" s="23">
        <f t="shared" si="2"/>
        <v>0</v>
      </c>
      <c r="W36" s="24" t="e">
        <f t="shared" si="1"/>
        <v>#DIV/0!</v>
      </c>
      <c r="X36" s="32"/>
    </row>
    <row r="37" spans="1:24" ht="12.75">
      <c r="A37" s="15">
        <v>28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 t="e">
        <f t="shared" si="0"/>
        <v>#DIV/0!</v>
      </c>
      <c r="V37" s="23">
        <f t="shared" si="2"/>
        <v>0</v>
      </c>
      <c r="W37" s="24" t="e">
        <f t="shared" si="1"/>
        <v>#DIV/0!</v>
      </c>
      <c r="X37" s="32"/>
    </row>
    <row r="38" spans="1:24" ht="12.75">
      <c r="A38" s="15">
        <v>29</v>
      </c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 t="e">
        <f t="shared" si="0"/>
        <v>#DIV/0!</v>
      </c>
      <c r="V38" s="23">
        <f t="shared" si="2"/>
        <v>0</v>
      </c>
      <c r="W38" s="24" t="e">
        <f t="shared" si="1"/>
        <v>#DIV/0!</v>
      </c>
      <c r="X38" s="32"/>
    </row>
    <row r="39" spans="1:24" ht="12.75">
      <c r="A39" s="25">
        <v>30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 t="e">
        <f t="shared" si="0"/>
        <v>#DIV/0!</v>
      </c>
      <c r="V39" s="23">
        <f t="shared" si="2"/>
        <v>0</v>
      </c>
      <c r="W39" s="24" t="e">
        <f t="shared" si="1"/>
        <v>#DIV/0!</v>
      </c>
      <c r="X39" s="32"/>
    </row>
    <row r="40" spans="1:24" ht="12.75">
      <c r="A40" s="15">
        <v>31</v>
      </c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 t="e">
        <f t="shared" si="0"/>
        <v>#DIV/0!</v>
      </c>
      <c r="V40" s="23">
        <f t="shared" si="2"/>
        <v>0</v>
      </c>
      <c r="W40" s="24" t="e">
        <f t="shared" si="1"/>
        <v>#DIV/0!</v>
      </c>
      <c r="X40" s="32"/>
    </row>
    <row r="41" spans="1:24" ht="12.75">
      <c r="A41" s="15">
        <v>32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 t="e">
        <f t="shared" si="0"/>
        <v>#DIV/0!</v>
      </c>
      <c r="V41" s="23">
        <f t="shared" si="2"/>
        <v>0</v>
      </c>
      <c r="W41" s="24" t="e">
        <f t="shared" si="1"/>
        <v>#DIV/0!</v>
      </c>
      <c r="X41" s="32"/>
    </row>
    <row r="42" spans="1:24" ht="12.75">
      <c r="A42" s="15">
        <v>33</v>
      </c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 t="e">
        <f t="shared" si="0"/>
        <v>#DIV/0!</v>
      </c>
      <c r="V42" s="23">
        <f t="shared" si="2"/>
        <v>0</v>
      </c>
      <c r="W42" s="24" t="e">
        <f t="shared" si="1"/>
        <v>#DIV/0!</v>
      </c>
      <c r="X42" s="32"/>
    </row>
    <row r="43" spans="1:24" ht="12.75">
      <c r="A43" s="15">
        <v>34</v>
      </c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 t="e">
        <f t="shared" si="0"/>
        <v>#DIV/0!</v>
      </c>
      <c r="V43" s="23">
        <f t="shared" si="2"/>
        <v>0</v>
      </c>
      <c r="W43" s="24" t="e">
        <f t="shared" si="1"/>
        <v>#DIV/0!</v>
      </c>
      <c r="X43" s="32"/>
    </row>
    <row r="44" spans="1:24" ht="12.75">
      <c r="A44" s="15">
        <v>35</v>
      </c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 t="e">
        <f t="shared" si="0"/>
        <v>#DIV/0!</v>
      </c>
      <c r="V44" s="23">
        <f t="shared" si="2"/>
        <v>0</v>
      </c>
      <c r="W44" s="24" t="e">
        <f t="shared" si="1"/>
        <v>#DIV/0!</v>
      </c>
      <c r="X44" s="32"/>
    </row>
    <row r="45" spans="1:24" ht="12.75">
      <c r="A45" s="15">
        <v>36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 t="e">
        <f t="shared" si="0"/>
        <v>#DIV/0!</v>
      </c>
      <c r="V45" s="23">
        <f t="shared" si="2"/>
        <v>0</v>
      </c>
      <c r="W45" s="24" t="e">
        <f t="shared" si="1"/>
        <v>#DIV/0!</v>
      </c>
      <c r="X45" s="32"/>
    </row>
    <row r="46" spans="1:24" ht="12.75">
      <c r="A46" s="15">
        <v>37</v>
      </c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 t="e">
        <f t="shared" si="0"/>
        <v>#DIV/0!</v>
      </c>
      <c r="V46" s="23">
        <f t="shared" si="2"/>
        <v>0</v>
      </c>
      <c r="W46" s="24" t="e">
        <f t="shared" si="1"/>
        <v>#DIV/0!</v>
      </c>
      <c r="X46" s="32"/>
    </row>
    <row r="49" spans="1:23" ht="12.75">
      <c r="A49" s="69"/>
      <c r="B49" s="70" t="s">
        <v>21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</row>
    <row r="50" spans="1:23" ht="12.7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2" spans="1:2" ht="12.75">
      <c r="A52" s="33"/>
      <c r="B52" s="71" t="s">
        <v>22</v>
      </c>
    </row>
    <row r="53" spans="1:2" ht="12.75">
      <c r="A53" s="34"/>
      <c r="B53" s="71"/>
    </row>
  </sheetData>
  <sheetProtection selectLockedCells="1" selectUnlockedCells="1"/>
  <mergeCells count="28">
    <mergeCell ref="D8:D9"/>
    <mergeCell ref="E8:E9"/>
    <mergeCell ref="F8:F9"/>
    <mergeCell ref="G8:G9"/>
    <mergeCell ref="H8:H9"/>
    <mergeCell ref="I8:I9"/>
    <mergeCell ref="C1:D1"/>
    <mergeCell ref="A3:X3"/>
    <mergeCell ref="A6:D6"/>
    <mergeCell ref="A8:A9"/>
    <mergeCell ref="B8:B9"/>
    <mergeCell ref="C8:C9"/>
    <mergeCell ref="J8:J9"/>
    <mergeCell ref="K8:K9"/>
    <mergeCell ref="L8:L9"/>
    <mergeCell ref="M8:M9"/>
    <mergeCell ref="N8:N9"/>
    <mergeCell ref="O8:O9"/>
    <mergeCell ref="X8:X9"/>
    <mergeCell ref="A49:A50"/>
    <mergeCell ref="B49:W50"/>
    <mergeCell ref="B52:B53"/>
    <mergeCell ref="P8:P9"/>
    <mergeCell ref="Q8:Q9"/>
    <mergeCell ref="R8:R9"/>
    <mergeCell ref="S8:S9"/>
    <mergeCell ref="T8:T9"/>
    <mergeCell ref="U8:U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="85" zoomScaleNormal="85" zoomScalePageLayoutView="0" workbookViewId="0" topLeftCell="A1">
      <selection activeCell="S62" sqref="S62"/>
    </sheetView>
  </sheetViews>
  <sheetFormatPr defaultColWidth="9.140625" defaultRowHeight="12.75"/>
  <cols>
    <col min="1" max="1" width="4.28125" style="1" customWidth="1"/>
    <col min="2" max="2" width="30.57421875" style="1" customWidth="1"/>
    <col min="3" max="5" width="8.421875" style="1" customWidth="1"/>
    <col min="6" max="7" width="8.57421875" style="1" customWidth="1"/>
    <col min="8" max="26" width="8.00390625" style="1" customWidth="1"/>
    <col min="27" max="27" width="9.421875" style="1" customWidth="1"/>
    <col min="28" max="28" width="8.421875" style="1" customWidth="1"/>
    <col min="29" max="29" width="8.140625" style="1" customWidth="1"/>
    <col min="30" max="30" width="8.421875" style="1" customWidth="1"/>
    <col min="31" max="31" width="26.00390625" style="1" customWidth="1"/>
    <col min="32" max="251" width="9.140625" style="1" customWidth="1"/>
  </cols>
  <sheetData>
    <row r="1" spans="2:5" ht="12.75">
      <c r="B1" s="2" t="s">
        <v>0</v>
      </c>
      <c r="C1" s="72"/>
      <c r="D1" s="72"/>
      <c r="E1" s="4"/>
    </row>
    <row r="2" spans="6:28" ht="12.75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31" ht="15.7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1:30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4" ht="12.75">
      <c r="A5" s="3"/>
      <c r="B5" s="5"/>
      <c r="D5" s="8"/>
    </row>
    <row r="6" spans="1:4" ht="12.75">
      <c r="A6" s="74" t="s">
        <v>105</v>
      </c>
      <c r="B6" s="74"/>
      <c r="C6" s="74"/>
      <c r="D6" s="74"/>
    </row>
    <row r="7" spans="2:29" ht="12.75">
      <c r="B7" s="10"/>
      <c r="AC7" s="11"/>
    </row>
    <row r="8" spans="1:31" ht="12.75" customHeight="1">
      <c r="A8" s="75" t="s">
        <v>3</v>
      </c>
      <c r="B8" s="68" t="s">
        <v>4</v>
      </c>
      <c r="C8" s="76">
        <v>40993</v>
      </c>
      <c r="D8" s="76" t="s">
        <v>78</v>
      </c>
      <c r="E8" s="76">
        <v>41042</v>
      </c>
      <c r="F8" s="76">
        <v>41056</v>
      </c>
      <c r="G8" s="76">
        <v>41084</v>
      </c>
      <c r="H8" s="76">
        <v>41098</v>
      </c>
      <c r="I8" s="77" t="s">
        <v>138</v>
      </c>
      <c r="J8" s="77" t="s">
        <v>137</v>
      </c>
      <c r="K8" s="77" t="s">
        <v>79</v>
      </c>
      <c r="L8" s="77" t="s">
        <v>80</v>
      </c>
      <c r="M8" s="77" t="s">
        <v>106</v>
      </c>
      <c r="N8" s="77" t="s">
        <v>81</v>
      </c>
      <c r="O8" s="77" t="s">
        <v>143</v>
      </c>
      <c r="P8" s="77" t="s">
        <v>5</v>
      </c>
      <c r="Q8" s="77" t="s">
        <v>70</v>
      </c>
      <c r="R8" s="77" t="s">
        <v>71</v>
      </c>
      <c r="S8" s="77" t="s">
        <v>130</v>
      </c>
      <c r="T8" s="77" t="s">
        <v>131</v>
      </c>
      <c r="U8" s="77" t="s">
        <v>140</v>
      </c>
      <c r="V8" s="77" t="s">
        <v>141</v>
      </c>
      <c r="W8" s="77" t="s">
        <v>134</v>
      </c>
      <c r="X8" s="77" t="s">
        <v>135</v>
      </c>
      <c r="Y8" s="77" t="s">
        <v>136</v>
      </c>
      <c r="Z8" s="77" t="s">
        <v>139</v>
      </c>
      <c r="AA8" s="68" t="s">
        <v>6</v>
      </c>
      <c r="AB8" s="68" t="s">
        <v>7</v>
      </c>
      <c r="AC8" s="3" t="s">
        <v>8</v>
      </c>
      <c r="AD8" s="12" t="s">
        <v>9</v>
      </c>
      <c r="AE8" s="68" t="s">
        <v>10</v>
      </c>
    </row>
    <row r="9" spans="1:31" ht="12.75">
      <c r="A9" s="75"/>
      <c r="B9" s="68"/>
      <c r="C9" s="68"/>
      <c r="D9" s="68"/>
      <c r="E9" s="68"/>
      <c r="F9" s="68"/>
      <c r="G9" s="68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68"/>
      <c r="AB9" s="68"/>
      <c r="AC9" s="13" t="s">
        <v>11</v>
      </c>
      <c r="AD9" s="14" t="s">
        <v>12</v>
      </c>
      <c r="AE9" s="68"/>
    </row>
    <row r="10" spans="1:31" ht="12.75">
      <c r="A10" s="15">
        <v>1</v>
      </c>
      <c r="B10" s="16" t="s">
        <v>108</v>
      </c>
      <c r="C10" s="17"/>
      <c r="D10" s="17"/>
      <c r="E10" s="17"/>
      <c r="F10" s="17"/>
      <c r="G10" s="17"/>
      <c r="H10" s="17"/>
      <c r="I10" s="17"/>
      <c r="J10" s="17"/>
      <c r="K10" s="17">
        <v>0.69</v>
      </c>
      <c r="L10" s="17" t="s">
        <v>142</v>
      </c>
      <c r="M10" s="17">
        <v>0.67944</v>
      </c>
      <c r="N10" s="17">
        <v>0.685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50"/>
      <c r="AB10" s="17">
        <f aca="true" t="shared" si="0" ref="AB10:AB47">AVERAGE(C10:AA10)</f>
        <v>0.6848133333333334</v>
      </c>
      <c r="AC10" s="18">
        <f>COUNTA(C10:AA10)/2</f>
        <v>2</v>
      </c>
      <c r="AD10" s="19">
        <f aca="true" t="shared" si="1" ref="AD10:AD47">SUM(PRODUCT(AB10,100))+(AC10)</f>
        <v>70.48133333333334</v>
      </c>
      <c r="AE10" s="36" t="s">
        <v>150</v>
      </c>
    </row>
    <row r="11" spans="1:31" ht="12.75">
      <c r="A11" s="15">
        <v>2</v>
      </c>
      <c r="B11" s="16" t="s">
        <v>109</v>
      </c>
      <c r="C11" s="17"/>
      <c r="D11" s="17"/>
      <c r="E11" s="17"/>
      <c r="F11" s="17"/>
      <c r="G11" s="17"/>
      <c r="H11" s="17"/>
      <c r="I11" s="17"/>
      <c r="J11" s="17"/>
      <c r="K11" s="17">
        <v>0.67444</v>
      </c>
      <c r="L11" s="17"/>
      <c r="M11" s="56"/>
      <c r="N11" s="56"/>
      <c r="O11" s="56"/>
      <c r="P11" s="17"/>
      <c r="Q11" s="17"/>
      <c r="R11" s="17"/>
      <c r="S11" s="42"/>
      <c r="T11" s="42"/>
      <c r="U11" s="42"/>
      <c r="V11" s="42"/>
      <c r="W11" s="42"/>
      <c r="X11" s="42"/>
      <c r="Y11" s="42"/>
      <c r="Z11" s="42">
        <v>0.6683</v>
      </c>
      <c r="AA11" s="65"/>
      <c r="AB11" s="42">
        <f t="shared" si="0"/>
        <v>0.67137</v>
      </c>
      <c r="AC11" s="18">
        <f>COUNTA(C11:AA11)/2</f>
        <v>1</v>
      </c>
      <c r="AD11" s="19">
        <f t="shared" si="1"/>
        <v>68.137</v>
      </c>
      <c r="AE11" s="36"/>
    </row>
    <row r="12" spans="1:31" ht="12.75">
      <c r="A12" s="15">
        <v>3</v>
      </c>
      <c r="B12" s="16" t="s">
        <v>83</v>
      </c>
      <c r="C12" s="17"/>
      <c r="D12" s="17"/>
      <c r="E12" s="17"/>
      <c r="F12" s="17"/>
      <c r="G12" s="17"/>
      <c r="H12" s="17"/>
      <c r="I12" s="17"/>
      <c r="J12" s="17"/>
      <c r="K12" s="17">
        <v>0.6522199999999999</v>
      </c>
      <c r="L12" s="17"/>
      <c r="M12" s="39">
        <v>0.64944</v>
      </c>
      <c r="N12" s="39"/>
      <c r="O12" s="39"/>
      <c r="P12" s="17"/>
      <c r="Q12" s="17">
        <v>0.65389</v>
      </c>
      <c r="R12" s="41" t="s">
        <v>142</v>
      </c>
      <c r="S12" s="43"/>
      <c r="T12" s="43"/>
      <c r="U12" s="43"/>
      <c r="V12" s="43"/>
      <c r="W12" s="43"/>
      <c r="X12" s="43"/>
      <c r="Y12" s="43"/>
      <c r="Z12" s="43"/>
      <c r="AA12" s="66"/>
      <c r="AB12" s="43">
        <f t="shared" si="0"/>
        <v>0.65185</v>
      </c>
      <c r="AC12" s="46">
        <f>COUNTA(C12:AA12)/2</f>
        <v>2</v>
      </c>
      <c r="AD12" s="19">
        <f t="shared" si="1"/>
        <v>67.185</v>
      </c>
      <c r="AE12" s="36" t="s">
        <v>151</v>
      </c>
    </row>
    <row r="13" spans="1:31" ht="12.75">
      <c r="A13" s="15">
        <v>4</v>
      </c>
      <c r="B13" s="16" t="s">
        <v>89</v>
      </c>
      <c r="C13" s="17"/>
      <c r="D13" s="17"/>
      <c r="E13" s="17"/>
      <c r="F13" s="17"/>
      <c r="G13" s="17"/>
      <c r="H13" s="17"/>
      <c r="I13" s="17">
        <v>0.6275</v>
      </c>
      <c r="J13" s="17"/>
      <c r="K13" s="17">
        <v>0.63833</v>
      </c>
      <c r="L13" s="17">
        <v>0.6266700000000001</v>
      </c>
      <c r="M13" s="17"/>
      <c r="N13" s="17"/>
      <c r="O13" s="17"/>
      <c r="P13" s="17"/>
      <c r="Q13" s="17">
        <v>0.60333</v>
      </c>
      <c r="R13" s="41">
        <v>0.60333</v>
      </c>
      <c r="S13" s="43">
        <v>0.6144</v>
      </c>
      <c r="T13" s="43" t="s">
        <v>142</v>
      </c>
      <c r="U13" s="43"/>
      <c r="V13" s="43"/>
      <c r="W13" s="43">
        <v>0.6244</v>
      </c>
      <c r="X13" s="43">
        <v>0.59899</v>
      </c>
      <c r="Y13" s="43">
        <v>0.60524</v>
      </c>
      <c r="Z13" s="43"/>
      <c r="AA13" s="66"/>
      <c r="AB13" s="43">
        <f t="shared" si="0"/>
        <v>0.6157988888888889</v>
      </c>
      <c r="AC13" s="46">
        <v>5.5</v>
      </c>
      <c r="AD13" s="19">
        <f t="shared" si="1"/>
        <v>67.07988888888889</v>
      </c>
      <c r="AE13" s="32" t="s">
        <v>152</v>
      </c>
    </row>
    <row r="14" spans="1:31" ht="12.75">
      <c r="A14" s="15">
        <v>5</v>
      </c>
      <c r="B14" s="16" t="s">
        <v>113</v>
      </c>
      <c r="C14" s="17"/>
      <c r="D14" s="17"/>
      <c r="E14" s="17"/>
      <c r="F14" s="17"/>
      <c r="G14" s="17"/>
      <c r="H14" s="17"/>
      <c r="I14" s="17">
        <v>0.5875</v>
      </c>
      <c r="J14" s="17"/>
      <c r="K14" s="17">
        <v>0.6522199999999999</v>
      </c>
      <c r="L14" s="17" t="s">
        <v>142</v>
      </c>
      <c r="M14" s="17">
        <v>0.63333</v>
      </c>
      <c r="N14" s="17"/>
      <c r="O14" s="17"/>
      <c r="P14" s="17"/>
      <c r="Q14" s="17"/>
      <c r="R14" s="41"/>
      <c r="S14" s="43"/>
      <c r="T14" s="43"/>
      <c r="U14" s="43">
        <v>0.64722</v>
      </c>
      <c r="V14" s="43">
        <v>0.63556</v>
      </c>
      <c r="W14" s="43">
        <v>0.62857</v>
      </c>
      <c r="X14" s="43"/>
      <c r="Y14" s="43"/>
      <c r="Z14" s="43"/>
      <c r="AA14" s="66"/>
      <c r="AB14" s="43">
        <f t="shared" si="0"/>
        <v>0.6307333333333333</v>
      </c>
      <c r="AC14" s="46">
        <v>4</v>
      </c>
      <c r="AD14" s="19">
        <f t="shared" si="1"/>
        <v>67.07333333333332</v>
      </c>
      <c r="AE14" s="32" t="s">
        <v>153</v>
      </c>
    </row>
    <row r="15" spans="1:31" ht="12.75">
      <c r="A15" s="15">
        <v>6</v>
      </c>
      <c r="B15" s="16" t="s">
        <v>112</v>
      </c>
      <c r="C15" s="17"/>
      <c r="D15" s="17"/>
      <c r="E15" s="17"/>
      <c r="F15" s="17">
        <v>0.6316700000000001</v>
      </c>
      <c r="G15" s="17"/>
      <c r="H15" s="17"/>
      <c r="I15" s="17"/>
      <c r="J15" s="17"/>
      <c r="K15" s="17">
        <v>0.65167</v>
      </c>
      <c r="L15" s="17"/>
      <c r="M15" s="17">
        <v>0.64333</v>
      </c>
      <c r="N15" s="17"/>
      <c r="O15" s="17"/>
      <c r="P15" s="17"/>
      <c r="Q15" s="17"/>
      <c r="R15" s="41"/>
      <c r="S15" s="43"/>
      <c r="T15" s="43"/>
      <c r="U15" s="43"/>
      <c r="V15" s="43"/>
      <c r="W15" s="43" t="s">
        <v>142</v>
      </c>
      <c r="X15" s="43"/>
      <c r="Y15" s="43"/>
      <c r="Z15" s="43"/>
      <c r="AA15" s="66"/>
      <c r="AB15" s="43">
        <f t="shared" si="0"/>
        <v>0.6422233333333333</v>
      </c>
      <c r="AC15" s="46">
        <f aca="true" t="shared" si="2" ref="AC15:AC47">COUNTA(C15:AA15)/2</f>
        <v>2</v>
      </c>
      <c r="AD15" s="19">
        <f t="shared" si="1"/>
        <v>66.22233333333332</v>
      </c>
      <c r="AE15" s="32" t="s">
        <v>154</v>
      </c>
    </row>
    <row r="16" spans="1:31" ht="12.75">
      <c r="A16" s="15">
        <v>7</v>
      </c>
      <c r="B16" s="16" t="s">
        <v>117</v>
      </c>
      <c r="C16" s="17">
        <v>0.60944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>
        <v>0.59556</v>
      </c>
      <c r="Q16" s="17"/>
      <c r="R16" s="41"/>
      <c r="S16" s="43"/>
      <c r="T16" s="43"/>
      <c r="U16" s="43"/>
      <c r="V16" s="43"/>
      <c r="W16" s="43"/>
      <c r="X16" s="43"/>
      <c r="Y16" s="43"/>
      <c r="Z16" s="43"/>
      <c r="AA16" s="66"/>
      <c r="AB16" s="43">
        <f t="shared" si="0"/>
        <v>0.6025</v>
      </c>
      <c r="AC16" s="46">
        <f t="shared" si="2"/>
        <v>1</v>
      </c>
      <c r="AD16" s="19">
        <f t="shared" si="1"/>
        <v>61.25</v>
      </c>
      <c r="AE16" s="32"/>
    </row>
    <row r="17" spans="1:31" ht="12.75">
      <c r="A17" s="15">
        <v>8</v>
      </c>
      <c r="B17" s="61" t="s">
        <v>126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>
        <v>0.6211</v>
      </c>
      <c r="P17" s="62">
        <v>0.57667</v>
      </c>
      <c r="Q17" s="62"/>
      <c r="R17" s="63"/>
      <c r="S17" s="53"/>
      <c r="T17" s="53"/>
      <c r="U17" s="53"/>
      <c r="V17" s="53"/>
      <c r="W17" s="53"/>
      <c r="X17" s="53"/>
      <c r="Y17" s="53"/>
      <c r="Z17" s="53"/>
      <c r="AA17" s="67"/>
      <c r="AB17" s="53">
        <f t="shared" si="0"/>
        <v>0.598885</v>
      </c>
      <c r="AC17" s="54">
        <f t="shared" si="2"/>
        <v>1</v>
      </c>
      <c r="AD17" s="31">
        <f t="shared" si="1"/>
        <v>60.8885</v>
      </c>
      <c r="AE17" s="32"/>
    </row>
    <row r="18" spans="1:31" ht="12.75">
      <c r="A18" s="15">
        <v>9</v>
      </c>
      <c r="B18" s="28" t="s">
        <v>125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>
        <v>0.58</v>
      </c>
      <c r="Q18" s="29"/>
      <c r="R18" s="52"/>
      <c r="S18" s="53"/>
      <c r="T18" s="53"/>
      <c r="U18" s="53"/>
      <c r="V18" s="53"/>
      <c r="W18" s="53"/>
      <c r="X18" s="53"/>
      <c r="Y18" s="53"/>
      <c r="Z18" s="53">
        <v>0.5583</v>
      </c>
      <c r="AA18" s="67"/>
      <c r="AB18" s="53">
        <f t="shared" si="0"/>
        <v>0.56915</v>
      </c>
      <c r="AC18" s="54">
        <f t="shared" si="2"/>
        <v>1</v>
      </c>
      <c r="AD18" s="31">
        <f t="shared" si="1"/>
        <v>57.915000000000006</v>
      </c>
      <c r="AE18" s="32"/>
    </row>
    <row r="19" spans="1:31" ht="12.75">
      <c r="A19" s="25">
        <v>10</v>
      </c>
      <c r="B19" s="16" t="s">
        <v>111</v>
      </c>
      <c r="C19" s="17"/>
      <c r="D19" s="17"/>
      <c r="E19" s="17"/>
      <c r="F19" s="17">
        <v>0.65083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41"/>
      <c r="S19" s="43"/>
      <c r="T19" s="43"/>
      <c r="U19" s="43"/>
      <c r="V19" s="43"/>
      <c r="W19" s="43"/>
      <c r="X19" s="43"/>
      <c r="Y19" s="43"/>
      <c r="Z19" s="43"/>
      <c r="AA19" s="44"/>
      <c r="AB19" s="43">
        <f t="shared" si="0"/>
        <v>0.65083</v>
      </c>
      <c r="AC19" s="64">
        <f t="shared" si="2"/>
        <v>0.5</v>
      </c>
      <c r="AD19" s="19">
        <f t="shared" si="1"/>
        <v>65.583</v>
      </c>
      <c r="AE19" s="32"/>
    </row>
    <row r="20" spans="1:31" ht="12.75">
      <c r="A20" s="15">
        <v>11</v>
      </c>
      <c r="B20" s="21" t="s">
        <v>107</v>
      </c>
      <c r="C20" s="22"/>
      <c r="D20" s="22"/>
      <c r="E20" s="22"/>
      <c r="F20" s="22">
        <v>0.67917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45"/>
      <c r="S20" s="48"/>
      <c r="T20" s="48"/>
      <c r="U20" s="48"/>
      <c r="V20" s="48"/>
      <c r="W20" s="48"/>
      <c r="X20" s="48"/>
      <c r="Y20" s="48"/>
      <c r="Z20" s="48"/>
      <c r="AA20" s="48"/>
      <c r="AB20" s="48">
        <f t="shared" si="0"/>
        <v>0.67917</v>
      </c>
      <c r="AC20" s="47">
        <f t="shared" si="2"/>
        <v>0.5</v>
      </c>
      <c r="AD20" s="24">
        <f t="shared" si="1"/>
        <v>68.417</v>
      </c>
      <c r="AE20" s="32"/>
    </row>
    <row r="21" spans="1:31" ht="12.75">
      <c r="A21" s="15">
        <v>12</v>
      </c>
      <c r="B21" s="21" t="s">
        <v>110</v>
      </c>
      <c r="C21" s="22"/>
      <c r="D21" s="22">
        <v>0.66889</v>
      </c>
      <c r="E21" s="22"/>
      <c r="F21" s="22">
        <v>0.65917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45"/>
      <c r="S21" s="48"/>
      <c r="T21" s="48"/>
      <c r="U21" s="48"/>
      <c r="V21" s="48"/>
      <c r="W21" s="48"/>
      <c r="X21" s="48"/>
      <c r="Y21" s="48"/>
      <c r="Z21" s="48"/>
      <c r="AA21" s="48"/>
      <c r="AB21" s="48">
        <f t="shared" si="0"/>
        <v>0.66403</v>
      </c>
      <c r="AC21" s="47">
        <f t="shared" si="2"/>
        <v>1</v>
      </c>
      <c r="AD21" s="24">
        <f t="shared" si="1"/>
        <v>67.403</v>
      </c>
      <c r="AE21" s="32"/>
    </row>
    <row r="22" spans="1:31" ht="12.75">
      <c r="A22" s="15">
        <v>13</v>
      </c>
      <c r="B22" s="21" t="s">
        <v>91</v>
      </c>
      <c r="C22" s="22"/>
      <c r="D22" s="22"/>
      <c r="E22" s="22"/>
      <c r="F22" s="22"/>
      <c r="G22" s="22">
        <v>0.64583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5"/>
      <c r="S22" s="48"/>
      <c r="T22" s="48"/>
      <c r="U22" s="48"/>
      <c r="V22" s="48"/>
      <c r="W22" s="48"/>
      <c r="X22" s="48"/>
      <c r="Y22" s="48"/>
      <c r="Z22" s="48"/>
      <c r="AA22" s="48"/>
      <c r="AB22" s="48">
        <f t="shared" si="0"/>
        <v>0.64583</v>
      </c>
      <c r="AC22" s="47">
        <f t="shared" si="2"/>
        <v>0.5</v>
      </c>
      <c r="AD22" s="24">
        <f t="shared" si="1"/>
        <v>65.083</v>
      </c>
      <c r="AE22" s="32"/>
    </row>
    <row r="23" spans="1:31" ht="12.75">
      <c r="A23" s="15"/>
      <c r="B23" s="21" t="s">
        <v>114</v>
      </c>
      <c r="C23" s="22"/>
      <c r="D23" s="22"/>
      <c r="E23" s="22"/>
      <c r="F23" s="22">
        <v>0.6325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45"/>
      <c r="S23" s="48"/>
      <c r="T23" s="48"/>
      <c r="U23" s="48"/>
      <c r="V23" s="48"/>
      <c r="W23" s="48"/>
      <c r="X23" s="48"/>
      <c r="Y23" s="48"/>
      <c r="Z23" s="48"/>
      <c r="AA23" s="49"/>
      <c r="AB23" s="48">
        <f t="shared" si="0"/>
        <v>0.6325</v>
      </c>
      <c r="AC23" s="47">
        <f t="shared" si="2"/>
        <v>0.5</v>
      </c>
      <c r="AD23" s="24">
        <f t="shared" si="1"/>
        <v>63.74999999999999</v>
      </c>
      <c r="AE23" s="32"/>
    </row>
    <row r="24" spans="1:31" ht="12.75">
      <c r="A24" s="15">
        <v>14</v>
      </c>
      <c r="B24" s="21" t="s">
        <v>115</v>
      </c>
      <c r="C24" s="22"/>
      <c r="D24" s="22">
        <v>0.6111099999999999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45"/>
      <c r="S24" s="48"/>
      <c r="T24" s="48"/>
      <c r="U24" s="48"/>
      <c r="V24" s="48"/>
      <c r="W24" s="48"/>
      <c r="X24" s="48"/>
      <c r="Y24" s="48"/>
      <c r="Z24" s="48"/>
      <c r="AA24" s="48"/>
      <c r="AB24" s="48">
        <f t="shared" si="0"/>
        <v>0.6111099999999999</v>
      </c>
      <c r="AC24" s="47">
        <f t="shared" si="2"/>
        <v>0.5</v>
      </c>
      <c r="AD24" s="24">
        <f t="shared" si="1"/>
        <v>61.61099999999999</v>
      </c>
      <c r="AE24" s="32"/>
    </row>
    <row r="25" spans="1:31" ht="12.75">
      <c r="A25" s="15">
        <v>15</v>
      </c>
      <c r="B25" s="21" t="s">
        <v>116</v>
      </c>
      <c r="C25" s="22"/>
      <c r="D25" s="22">
        <v>0.61056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45"/>
      <c r="S25" s="48"/>
      <c r="T25" s="48"/>
      <c r="U25" s="48"/>
      <c r="V25" s="48"/>
      <c r="W25" s="48"/>
      <c r="X25" s="48"/>
      <c r="Y25" s="48"/>
      <c r="Z25" s="48"/>
      <c r="AA25" s="48"/>
      <c r="AB25" s="48">
        <f t="shared" si="0"/>
        <v>0.61056</v>
      </c>
      <c r="AC25" s="47">
        <f t="shared" si="2"/>
        <v>0.5</v>
      </c>
      <c r="AD25" s="24">
        <f t="shared" si="1"/>
        <v>61.556</v>
      </c>
      <c r="AE25" s="32"/>
    </row>
    <row r="26" spans="1:31" ht="12.75">
      <c r="A26" s="15">
        <v>16</v>
      </c>
      <c r="B26" s="21" t="s">
        <v>120</v>
      </c>
      <c r="C26" s="22">
        <v>0.58667</v>
      </c>
      <c r="D26" s="22"/>
      <c r="E26" s="22"/>
      <c r="F26" s="22"/>
      <c r="G26" s="22"/>
      <c r="H26" s="22">
        <v>0.6125</v>
      </c>
      <c r="I26" s="22"/>
      <c r="J26" s="22"/>
      <c r="K26" s="22"/>
      <c r="L26" s="22"/>
      <c r="M26" s="22"/>
      <c r="N26" s="22"/>
      <c r="O26" s="22"/>
      <c r="P26" s="22"/>
      <c r="Q26" s="22"/>
      <c r="R26" s="45"/>
      <c r="S26" s="48"/>
      <c r="T26" s="48"/>
      <c r="U26" s="48"/>
      <c r="V26" s="48"/>
      <c r="W26" s="48"/>
      <c r="X26" s="48"/>
      <c r="Y26" s="48"/>
      <c r="Z26" s="48"/>
      <c r="AA26" s="49"/>
      <c r="AB26" s="48">
        <f t="shared" si="0"/>
        <v>0.599585</v>
      </c>
      <c r="AC26" s="47">
        <f t="shared" si="2"/>
        <v>1</v>
      </c>
      <c r="AD26" s="24">
        <f t="shared" si="1"/>
        <v>60.9585</v>
      </c>
      <c r="AE26" s="32"/>
    </row>
    <row r="27" spans="1:31" ht="12.75">
      <c r="A27" s="15">
        <v>17</v>
      </c>
      <c r="B27" s="21" t="s">
        <v>118</v>
      </c>
      <c r="C27" s="22"/>
      <c r="D27" s="22"/>
      <c r="E27" s="22"/>
      <c r="F27" s="22">
        <v>0.59917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5"/>
      <c r="S27" s="48"/>
      <c r="T27" s="48"/>
      <c r="U27" s="48"/>
      <c r="V27" s="48"/>
      <c r="W27" s="48"/>
      <c r="X27" s="48"/>
      <c r="Y27" s="48"/>
      <c r="Z27" s="48"/>
      <c r="AA27" s="49"/>
      <c r="AB27" s="48">
        <f t="shared" si="0"/>
        <v>0.59917</v>
      </c>
      <c r="AC27" s="47">
        <f t="shared" si="2"/>
        <v>0.5</v>
      </c>
      <c r="AD27" s="24">
        <f t="shared" si="1"/>
        <v>60.417</v>
      </c>
      <c r="AE27" s="32"/>
    </row>
    <row r="28" spans="1:31" ht="12.75">
      <c r="A28" s="15">
        <v>18</v>
      </c>
      <c r="B28" s="21" t="s">
        <v>119</v>
      </c>
      <c r="C28" s="22"/>
      <c r="D28" s="22">
        <v>0.57556</v>
      </c>
      <c r="E28" s="22"/>
      <c r="F28" s="22">
        <v>0.60667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45"/>
      <c r="S28" s="48"/>
      <c r="T28" s="48"/>
      <c r="U28" s="48"/>
      <c r="V28" s="48"/>
      <c r="W28" s="48"/>
      <c r="X28" s="48"/>
      <c r="Y28" s="48"/>
      <c r="Z28" s="48"/>
      <c r="AA28" s="48"/>
      <c r="AB28" s="48">
        <f t="shared" si="0"/>
        <v>0.5911150000000001</v>
      </c>
      <c r="AC28" s="47">
        <f t="shared" si="2"/>
        <v>1</v>
      </c>
      <c r="AD28" s="24">
        <f t="shared" si="1"/>
        <v>60.11150000000001</v>
      </c>
      <c r="AE28" s="32"/>
    </row>
    <row r="29" spans="1:31" ht="12.75">
      <c r="A29" s="15">
        <v>19</v>
      </c>
      <c r="B29" s="21" t="s">
        <v>121</v>
      </c>
      <c r="C29" s="22"/>
      <c r="D29" s="22">
        <v>0.58556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45"/>
      <c r="S29" s="48"/>
      <c r="T29" s="48"/>
      <c r="U29" s="48"/>
      <c r="V29" s="48"/>
      <c r="W29" s="48"/>
      <c r="X29" s="48"/>
      <c r="Y29" s="48"/>
      <c r="Z29" s="48"/>
      <c r="AA29" s="48"/>
      <c r="AB29" s="48">
        <f t="shared" si="0"/>
        <v>0.58556</v>
      </c>
      <c r="AC29" s="47">
        <f t="shared" si="2"/>
        <v>0.5</v>
      </c>
      <c r="AD29" s="24">
        <f t="shared" si="1"/>
        <v>59.056</v>
      </c>
      <c r="AE29" s="32"/>
    </row>
    <row r="30" spans="1:31" ht="12.75">
      <c r="A30" s="25">
        <v>20</v>
      </c>
      <c r="B30" s="21" t="s">
        <v>122</v>
      </c>
      <c r="C30" s="22"/>
      <c r="D30" s="22">
        <v>0.5455599999999999</v>
      </c>
      <c r="E30" s="22"/>
      <c r="F30" s="22">
        <v>0.6133299999999999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45"/>
      <c r="S30" s="48"/>
      <c r="T30" s="48"/>
      <c r="U30" s="48"/>
      <c r="V30" s="48"/>
      <c r="W30" s="48"/>
      <c r="X30" s="48"/>
      <c r="Y30" s="48"/>
      <c r="Z30" s="48"/>
      <c r="AA30" s="48"/>
      <c r="AB30" s="48">
        <f t="shared" si="0"/>
        <v>0.579445</v>
      </c>
      <c r="AC30" s="47">
        <f t="shared" si="2"/>
        <v>1</v>
      </c>
      <c r="AD30" s="24">
        <f t="shared" si="1"/>
        <v>58.9445</v>
      </c>
      <c r="AE30" s="32"/>
    </row>
    <row r="31" spans="1:31" ht="12.75">
      <c r="A31" s="15">
        <v>21</v>
      </c>
      <c r="B31" s="21" t="s">
        <v>123</v>
      </c>
      <c r="C31" s="22">
        <v>0.58111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45"/>
      <c r="S31" s="48"/>
      <c r="T31" s="48"/>
      <c r="U31" s="48"/>
      <c r="V31" s="48"/>
      <c r="W31" s="48"/>
      <c r="X31" s="48"/>
      <c r="Y31" s="48"/>
      <c r="Z31" s="48"/>
      <c r="AA31" s="48"/>
      <c r="AB31" s="48">
        <f t="shared" si="0"/>
        <v>0.58111</v>
      </c>
      <c r="AC31" s="47">
        <f t="shared" si="2"/>
        <v>0.5</v>
      </c>
      <c r="AD31" s="24">
        <f t="shared" si="1"/>
        <v>58.611000000000004</v>
      </c>
      <c r="AE31" s="32"/>
    </row>
    <row r="32" spans="1:31" ht="12.75">
      <c r="A32" s="15">
        <v>22</v>
      </c>
      <c r="B32" s="21" t="s">
        <v>124</v>
      </c>
      <c r="C32" s="22"/>
      <c r="D32" s="22"/>
      <c r="E32" s="22"/>
      <c r="F32" s="22">
        <v>0.58083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45"/>
      <c r="S32" s="48"/>
      <c r="T32" s="48"/>
      <c r="U32" s="48"/>
      <c r="V32" s="48"/>
      <c r="W32" s="48"/>
      <c r="X32" s="48"/>
      <c r="Y32" s="48"/>
      <c r="Z32" s="48"/>
      <c r="AA32" s="48"/>
      <c r="AB32" s="48">
        <f t="shared" si="0"/>
        <v>0.58083</v>
      </c>
      <c r="AC32" s="47">
        <f t="shared" si="2"/>
        <v>0.5</v>
      </c>
      <c r="AD32" s="24">
        <f t="shared" si="1"/>
        <v>58.583</v>
      </c>
      <c r="AE32" s="32"/>
    </row>
    <row r="33" spans="1:31" ht="12.75">
      <c r="A33" s="15">
        <v>23</v>
      </c>
      <c r="B33" s="21" t="s">
        <v>127</v>
      </c>
      <c r="C33" s="22"/>
      <c r="D33" s="22">
        <v>0.49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5"/>
      <c r="S33" s="48"/>
      <c r="T33" s="48"/>
      <c r="U33" s="48"/>
      <c r="V33" s="48"/>
      <c r="W33" s="48"/>
      <c r="X33" s="48"/>
      <c r="Y33" s="48"/>
      <c r="Z33" s="48"/>
      <c r="AA33" s="48"/>
      <c r="AB33" s="48">
        <f t="shared" si="0"/>
        <v>0.49</v>
      </c>
      <c r="AC33" s="47">
        <f t="shared" si="2"/>
        <v>0.5</v>
      </c>
      <c r="AD33" s="24">
        <f t="shared" si="1"/>
        <v>49.5</v>
      </c>
      <c r="AE33" s="32"/>
    </row>
    <row r="34" spans="1:31" ht="12.75">
      <c r="A34" s="15">
        <v>24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45"/>
      <c r="S34" s="48"/>
      <c r="T34" s="48"/>
      <c r="U34" s="48"/>
      <c r="V34" s="48"/>
      <c r="W34" s="48"/>
      <c r="X34" s="48"/>
      <c r="Y34" s="48"/>
      <c r="Z34" s="48"/>
      <c r="AA34" s="48"/>
      <c r="AB34" s="48" t="e">
        <f t="shared" si="0"/>
        <v>#DIV/0!</v>
      </c>
      <c r="AC34" s="47">
        <f t="shared" si="2"/>
        <v>0</v>
      </c>
      <c r="AD34" s="24" t="e">
        <f t="shared" si="1"/>
        <v>#DIV/0!</v>
      </c>
      <c r="AE34" s="32"/>
    </row>
    <row r="35" spans="1:31" ht="12.75">
      <c r="A35" s="15">
        <v>25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45"/>
      <c r="S35" s="48"/>
      <c r="T35" s="48"/>
      <c r="U35" s="48"/>
      <c r="V35" s="48"/>
      <c r="W35" s="48"/>
      <c r="X35" s="48"/>
      <c r="Y35" s="48"/>
      <c r="Z35" s="48"/>
      <c r="AA35" s="48"/>
      <c r="AB35" s="48" t="e">
        <f t="shared" si="0"/>
        <v>#DIV/0!</v>
      </c>
      <c r="AC35" s="47">
        <f t="shared" si="2"/>
        <v>0</v>
      </c>
      <c r="AD35" s="24" t="e">
        <f t="shared" si="1"/>
        <v>#DIV/0!</v>
      </c>
      <c r="AE35" s="32"/>
    </row>
    <row r="36" spans="1:31" ht="12.75">
      <c r="A36" s="15">
        <v>26</v>
      </c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7"/>
      <c r="T36" s="27"/>
      <c r="U36" s="27"/>
      <c r="V36" s="27"/>
      <c r="W36" s="27"/>
      <c r="X36" s="27"/>
      <c r="Y36" s="27"/>
      <c r="Z36" s="27"/>
      <c r="AA36" s="27"/>
      <c r="AB36" s="27" t="e">
        <f t="shared" si="0"/>
        <v>#DIV/0!</v>
      </c>
      <c r="AC36" s="23">
        <f t="shared" si="2"/>
        <v>0</v>
      </c>
      <c r="AD36" s="24" t="e">
        <f t="shared" si="1"/>
        <v>#DIV/0!</v>
      </c>
      <c r="AE36" s="32"/>
    </row>
    <row r="37" spans="1:31" ht="12.75">
      <c r="A37" s="15">
        <v>27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 t="e">
        <f t="shared" si="0"/>
        <v>#DIV/0!</v>
      </c>
      <c r="AC37" s="23">
        <f t="shared" si="2"/>
        <v>0</v>
      </c>
      <c r="AD37" s="24" t="e">
        <f t="shared" si="1"/>
        <v>#DIV/0!</v>
      </c>
      <c r="AE37" s="32"/>
    </row>
    <row r="38" spans="1:31" ht="12.75">
      <c r="A38" s="15">
        <v>28</v>
      </c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 t="e">
        <f t="shared" si="0"/>
        <v>#DIV/0!</v>
      </c>
      <c r="AC38" s="23">
        <f t="shared" si="2"/>
        <v>0</v>
      </c>
      <c r="AD38" s="24" t="e">
        <f t="shared" si="1"/>
        <v>#DIV/0!</v>
      </c>
      <c r="AE38" s="32"/>
    </row>
    <row r="39" spans="1:31" ht="12.75">
      <c r="A39" s="15">
        <v>29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 t="e">
        <f t="shared" si="0"/>
        <v>#DIV/0!</v>
      </c>
      <c r="AC39" s="23">
        <f t="shared" si="2"/>
        <v>0</v>
      </c>
      <c r="AD39" s="24" t="e">
        <f t="shared" si="1"/>
        <v>#DIV/0!</v>
      </c>
      <c r="AE39" s="32"/>
    </row>
    <row r="40" spans="1:31" ht="12.75">
      <c r="A40" s="25">
        <v>30</v>
      </c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 t="e">
        <f t="shared" si="0"/>
        <v>#DIV/0!</v>
      </c>
      <c r="AC40" s="23">
        <f t="shared" si="2"/>
        <v>0</v>
      </c>
      <c r="AD40" s="24" t="e">
        <f t="shared" si="1"/>
        <v>#DIV/0!</v>
      </c>
      <c r="AE40" s="32"/>
    </row>
    <row r="41" spans="1:31" ht="12.75">
      <c r="A41" s="15">
        <v>31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 t="e">
        <f t="shared" si="0"/>
        <v>#DIV/0!</v>
      </c>
      <c r="AC41" s="23">
        <f t="shared" si="2"/>
        <v>0</v>
      </c>
      <c r="AD41" s="24" t="e">
        <f t="shared" si="1"/>
        <v>#DIV/0!</v>
      </c>
      <c r="AE41" s="32"/>
    </row>
    <row r="42" spans="1:31" ht="12.75">
      <c r="A42" s="15">
        <v>32</v>
      </c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 t="e">
        <f t="shared" si="0"/>
        <v>#DIV/0!</v>
      </c>
      <c r="AC42" s="23">
        <f t="shared" si="2"/>
        <v>0</v>
      </c>
      <c r="AD42" s="24" t="e">
        <f t="shared" si="1"/>
        <v>#DIV/0!</v>
      </c>
      <c r="AE42" s="32"/>
    </row>
    <row r="43" spans="1:31" ht="12.75">
      <c r="A43" s="15">
        <v>33</v>
      </c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 t="e">
        <f t="shared" si="0"/>
        <v>#DIV/0!</v>
      </c>
      <c r="AC43" s="23">
        <f t="shared" si="2"/>
        <v>0</v>
      </c>
      <c r="AD43" s="24" t="e">
        <f t="shared" si="1"/>
        <v>#DIV/0!</v>
      </c>
      <c r="AE43" s="32"/>
    </row>
    <row r="44" spans="1:31" ht="12.75">
      <c r="A44" s="15">
        <v>34</v>
      </c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 t="e">
        <f t="shared" si="0"/>
        <v>#DIV/0!</v>
      </c>
      <c r="AC44" s="23">
        <f t="shared" si="2"/>
        <v>0</v>
      </c>
      <c r="AD44" s="24" t="e">
        <f t="shared" si="1"/>
        <v>#DIV/0!</v>
      </c>
      <c r="AE44" s="32"/>
    </row>
    <row r="45" spans="1:31" ht="12.75">
      <c r="A45" s="15">
        <v>35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 t="e">
        <f t="shared" si="0"/>
        <v>#DIV/0!</v>
      </c>
      <c r="AC45" s="23">
        <f t="shared" si="2"/>
        <v>0</v>
      </c>
      <c r="AD45" s="24" t="e">
        <f t="shared" si="1"/>
        <v>#DIV/0!</v>
      </c>
      <c r="AE45" s="32"/>
    </row>
    <row r="46" spans="1:31" ht="12.75">
      <c r="A46" s="15">
        <v>36</v>
      </c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 t="e">
        <f t="shared" si="0"/>
        <v>#DIV/0!</v>
      </c>
      <c r="AC46" s="30">
        <f t="shared" si="2"/>
        <v>0</v>
      </c>
      <c r="AD46" s="31" t="e">
        <f t="shared" si="1"/>
        <v>#DIV/0!</v>
      </c>
      <c r="AE46" s="32"/>
    </row>
    <row r="47" spans="1:31" ht="12.75">
      <c r="A47" s="15">
        <v>37</v>
      </c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 t="e">
        <f t="shared" si="0"/>
        <v>#DIV/0!</v>
      </c>
      <c r="AC47" s="30">
        <f t="shared" si="2"/>
        <v>0</v>
      </c>
      <c r="AD47" s="31" t="e">
        <f t="shared" si="1"/>
        <v>#DIV/0!</v>
      </c>
      <c r="AE47" s="32"/>
    </row>
    <row r="50" spans="1:30" ht="12.75">
      <c r="A50" s="69"/>
      <c r="B50" s="70" t="s">
        <v>21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</row>
    <row r="51" spans="1:30" ht="12.75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</row>
    <row r="53" spans="1:2" ht="12.75">
      <c r="A53" s="33"/>
      <c r="B53" s="71" t="s">
        <v>22</v>
      </c>
    </row>
    <row r="54" spans="1:2" ht="12.75">
      <c r="A54" s="34"/>
      <c r="B54" s="71"/>
    </row>
  </sheetData>
  <sheetProtection selectLockedCells="1" selectUnlockedCells="1"/>
  <mergeCells count="35"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C1:D1"/>
    <mergeCell ref="A3:AE3"/>
    <mergeCell ref="A6:D6"/>
    <mergeCell ref="A8:A9"/>
    <mergeCell ref="B8:B9"/>
    <mergeCell ref="M8:M9"/>
    <mergeCell ref="P8:P9"/>
    <mergeCell ref="Q8:Q9"/>
    <mergeCell ref="R8:R9"/>
    <mergeCell ref="T8:T9"/>
    <mergeCell ref="AA8:AA9"/>
    <mergeCell ref="U8:U9"/>
    <mergeCell ref="V8:V9"/>
    <mergeCell ref="N8:N9"/>
    <mergeCell ref="O8:O9"/>
    <mergeCell ref="AB8:AB9"/>
    <mergeCell ref="AE8:AE9"/>
    <mergeCell ref="A50:A51"/>
    <mergeCell ref="B50:AD51"/>
    <mergeCell ref="B53:B54"/>
    <mergeCell ref="S8:S9"/>
    <mergeCell ref="W8:W9"/>
    <mergeCell ref="X8:X9"/>
    <mergeCell ref="Y8:Y9"/>
    <mergeCell ref="Z8:Z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</cp:lastModifiedBy>
  <cp:lastPrinted>2013-12-05T13:12:22Z</cp:lastPrinted>
  <dcterms:modified xsi:type="dcterms:W3CDTF">2013-12-05T13:12:29Z</dcterms:modified>
  <cp:category/>
  <cp:version/>
  <cp:contentType/>
  <cp:contentStatus/>
</cp:coreProperties>
</file>