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3890" windowHeight="9450" tabRatio="751" activeTab="5"/>
  </bookViews>
  <sheets>
    <sheet name="Fut.Promesse" sheetId="1" r:id="rId1"/>
    <sheet name="E Jun Pony" sheetId="2" r:id="rId2"/>
    <sheet name="E Jun Cavalli" sheetId="3" r:id="rId3"/>
    <sheet name="E Senior" sheetId="4" r:id="rId4"/>
    <sheet name="F Junior" sheetId="5" r:id="rId5"/>
    <sheet name="F Senior" sheetId="6" r:id="rId6"/>
    <sheet name="M Open" sheetId="7" r:id="rId7"/>
  </sheets>
  <definedNames>
    <definedName name="_xlnm.Print_Area" localSheetId="2">'E Jun Cavalli'!$A$1:$V$52</definedName>
    <definedName name="_xlnm.Print_Area" localSheetId="1">'E Jun Pony'!$A$1:$U$32</definedName>
    <definedName name="_xlnm.Print_Area" localSheetId="3">'E Senior'!$A$1:$AG$41</definedName>
    <definedName name="_xlnm.Print_Area" localSheetId="4">'F Junior'!$A$1:$R$31</definedName>
    <definedName name="_xlnm.Print_Area" localSheetId="5">'F Senior'!$A$4:$AA$35</definedName>
    <definedName name="_xlnm.Print_Area" localSheetId="6">'M Open'!$A$1:$V$27</definedName>
  </definedNames>
  <calcPr fullCalcOnLoad="1"/>
</workbook>
</file>

<file path=xl/sharedStrings.xml><?xml version="1.0" encoding="utf-8"?>
<sst xmlns="http://schemas.openxmlformats.org/spreadsheetml/2006/main" count="214" uniqueCount="138">
  <si>
    <t>CAVALIERE</t>
  </si>
  <si>
    <t>TOTALE</t>
  </si>
  <si>
    <t>BONUS</t>
  </si>
  <si>
    <t>FINALE</t>
  </si>
  <si>
    <t>TOTALI</t>
  </si>
  <si>
    <t>PUNTI</t>
  </si>
  <si>
    <t>PER ACCEDERE ALLA FINALE REGIONALE, E' INDISPENSABILE OTTENERE UNA PERCENTUALE DI MEDIA, ESCLUSO I BONUS DI PARTECIPAZIONE, NON INFERIORE AL 50,00%.</t>
  </si>
  <si>
    <t>Istruttore</t>
  </si>
  <si>
    <t>MEDIA%</t>
  </si>
  <si>
    <t>NON ISCRITTI AL GID</t>
  </si>
  <si>
    <t>FOCHESATO CRISTINA</t>
  </si>
  <si>
    <t>SCARTA</t>
  </si>
  <si>
    <t>SCARTO</t>
  </si>
  <si>
    <t>FALSARELLA GRETA</t>
  </si>
  <si>
    <t>MAZZON ROMINA</t>
  </si>
  <si>
    <t>CAPRARO FEDERICA</t>
  </si>
  <si>
    <t>ROSADI FRANCESCA</t>
  </si>
  <si>
    <t>F.R. 16 GIU</t>
  </si>
  <si>
    <t>TOSETTO CATERINA</t>
  </si>
  <si>
    <t>VERARDO VIVIANA</t>
  </si>
  <si>
    <t>KUR 27/10</t>
  </si>
  <si>
    <t>OSTI GIANLUCA</t>
  </si>
  <si>
    <t>RELLINI CAMILLA</t>
  </si>
  <si>
    <t>PASINI VERONICA</t>
  </si>
  <si>
    <t>ZANATA ALBERTO</t>
  </si>
  <si>
    <t>RICCATO SNEHA MARGHERITA</t>
  </si>
  <si>
    <t>CRESTANI ALESSANDRO</t>
  </si>
  <si>
    <t>AGRESTA RITA</t>
  </si>
  <si>
    <t>CASELLATO CAMILLA</t>
  </si>
  <si>
    <t>MAZZER CHRISTIAN</t>
  </si>
  <si>
    <t>PIVA EUGENIA</t>
  </si>
  <si>
    <t>BASSO ELISA</t>
  </si>
  <si>
    <t>TODESCHINI NICOLA</t>
  </si>
  <si>
    <t>FORNASARI BELTRAME ALESSANDRA</t>
  </si>
  <si>
    <t>BUFFO GIADA</t>
  </si>
  <si>
    <t>SPOLADIRE EUGENIA</t>
  </si>
  <si>
    <t>ZANARDO VITTORIA</t>
  </si>
  <si>
    <t>VIGNAGA ARIANNA</t>
  </si>
  <si>
    <t>REMOR GIULIA</t>
  </si>
  <si>
    <t>VERNO CRISTINA</t>
  </si>
  <si>
    <t>CORSO GRETA</t>
  </si>
  <si>
    <t>CALLEGARI CRISTINA</t>
  </si>
  <si>
    <t>ZONTA CLAUDIA</t>
  </si>
  <si>
    <t>BRUGNARO LUCREZIA</t>
  </si>
  <si>
    <t>RASPINI TIZIANA</t>
  </si>
  <si>
    <t>CAVALLONI CONSUELO</t>
  </si>
  <si>
    <t>BENATI ALBERTA</t>
  </si>
  <si>
    <t>TORZONI ANGELICA</t>
  </si>
  <si>
    <t>BASSI ANNA</t>
  </si>
  <si>
    <t>BALLETTI RACHELE</t>
  </si>
  <si>
    <t>MAGRI LEONARDO</t>
  </si>
  <si>
    <t>FERRONI LUCREZIA</t>
  </si>
  <si>
    <t>GROSSI CATERINA</t>
  </si>
  <si>
    <t>PEDRINA LAURA</t>
  </si>
  <si>
    <t>SANTERINI LUISA</t>
  </si>
  <si>
    <t>FERMON GIULIUANO</t>
  </si>
  <si>
    <t>GORI GIADA</t>
  </si>
  <si>
    <t>GUIZZON CRISTINA</t>
  </si>
  <si>
    <t>PAVAN SOFIA</t>
  </si>
  <si>
    <t>CALLEGARI ROBERTO</t>
  </si>
  <si>
    <t>ROSSETTO ELEONORA</t>
  </si>
  <si>
    <t>FEIT DENISE ANN JESSICA</t>
  </si>
  <si>
    <t>ANGELINI FEDERICO</t>
  </si>
  <si>
    <t>BORTUZZO ELIZABETH</t>
  </si>
  <si>
    <t>FRASSON RICCARDO</t>
  </si>
  <si>
    <t>FACCIN SOFIA</t>
  </si>
  <si>
    <t>RAZETI ERICA</t>
  </si>
  <si>
    <t>ZIGGIOTTO DAVIDE</t>
  </si>
  <si>
    <t>D'OTTAVI FUSATO LUNA</t>
  </si>
  <si>
    <t>PELLIZZARO AURORA</t>
  </si>
  <si>
    <t>BERTINATO FRANCESCA</t>
  </si>
  <si>
    <t>RODO SILVIA</t>
  </si>
  <si>
    <t>TONDELLI FRANCESCA</t>
  </si>
  <si>
    <t>GOTTARDO SILVIA</t>
  </si>
  <si>
    <t>DI VINCENZO GIULIA</t>
  </si>
  <si>
    <t>BERTOLLA GIULIA</t>
  </si>
  <si>
    <t>BRANDALISE GIULIA</t>
  </si>
  <si>
    <t>MILANI ANGELA</t>
  </si>
  <si>
    <t>LERCARA CARLA</t>
  </si>
  <si>
    <t>BIASION OLIVIA</t>
  </si>
  <si>
    <t>FOLETTO SOFIA</t>
  </si>
  <si>
    <t>ROSATI MARIAELENA</t>
  </si>
  <si>
    <t>BORACE DENISE</t>
  </si>
  <si>
    <t>RIPAMONTI MOIRA</t>
  </si>
  <si>
    <t>BORDIGNON GRETA</t>
  </si>
  <si>
    <t>ZECCHETTO  GIORGIA</t>
  </si>
  <si>
    <t>MACULAN PAOLA</t>
  </si>
  <si>
    <t>SPOLADORE EUGENIA</t>
  </si>
  <si>
    <t>RIZZUTO AURORA</t>
  </si>
  <si>
    <t>SABA' GIULIA</t>
  </si>
  <si>
    <t>BRUGNARO M.VITTORIA</t>
  </si>
  <si>
    <t>RONCALI GRETA</t>
  </si>
  <si>
    <t>ZANIN ANDREA</t>
  </si>
  <si>
    <t>VISCHI LAURA</t>
  </si>
  <si>
    <t>PITTONI ANITA</t>
  </si>
  <si>
    <t>STEVANATO ELENA</t>
  </si>
  <si>
    <t>MICHELAZZO GINEVRA</t>
  </si>
  <si>
    <t>TREVES DE BONFILI MARIO</t>
  </si>
  <si>
    <t>CAZZARO ALICE</t>
  </si>
  <si>
    <t>BARBARA CINZIA</t>
  </si>
  <si>
    <t>REEKMANS CHARLOTTE</t>
  </si>
  <si>
    <t>FAGGIANI GIADA</t>
  </si>
  <si>
    <t>MARRONE ELENA</t>
  </si>
  <si>
    <t>BELLIENI M.VITTORIA</t>
  </si>
  <si>
    <t>BELLIENI LUDOVICA</t>
  </si>
  <si>
    <t>ZENNARO NINA TERESA</t>
  </si>
  <si>
    <t>LUCHESCHI CARLO</t>
  </si>
  <si>
    <t>PARISOTTO TAMARA</t>
  </si>
  <si>
    <t>BERTAZZOLI LAURA</t>
  </si>
  <si>
    <t>TOLDO MICHELE</t>
  </si>
  <si>
    <t>TASSO AURORA</t>
  </si>
  <si>
    <t>SANSONI GIULIA ROBERTA</t>
  </si>
  <si>
    <t>ALTINIER MATILDE</t>
  </si>
  <si>
    <t>KLEINSCHMIDT FRANCESCO</t>
  </si>
  <si>
    <t>CARRARO BEATRICE</t>
  </si>
  <si>
    <t>SERAFIN LAURA</t>
  </si>
  <si>
    <t>VISENTIN GIACOMO</t>
  </si>
  <si>
    <t>SANTIN RACHELE</t>
  </si>
  <si>
    <t>ANDRETTA GIORGIA</t>
  </si>
  <si>
    <t>SILVESTRIN JACOPO</t>
  </si>
  <si>
    <t>FONTANELLA CLAUDIA</t>
  </si>
  <si>
    <t>ROSSETTO FRANCESCO</t>
  </si>
  <si>
    <t>ZANARDO NICCOLO'</t>
  </si>
  <si>
    <t>FONTANA ALESSANDRO</t>
  </si>
  <si>
    <t>AVOLEDO SIMONE</t>
  </si>
  <si>
    <t>FIORAVANTI DANIELE</t>
  </si>
  <si>
    <t>ZAMPERETTI MIA</t>
  </si>
  <si>
    <t>DAL FIOR GIADA</t>
  </si>
  <si>
    <t>BALLARIN CARLOTTA</t>
  </si>
  <si>
    <t>BIASIA SILVIA</t>
  </si>
  <si>
    <t>AGGIORNATE AL 7 OTT</t>
  </si>
  <si>
    <t>BUSATO CINZIA</t>
  </si>
  <si>
    <t>BESTETTI CRISTINA</t>
  </si>
  <si>
    <t>CORRADINI ALESSIO</t>
  </si>
  <si>
    <t>FONTANA SOFIA</t>
  </si>
  <si>
    <t>RIT</t>
  </si>
  <si>
    <t>DEPPIERI CHIARE</t>
  </si>
  <si>
    <t>VITTORELLI MARGHERITA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</si>
</sst>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%"/>
    <numFmt numFmtId="165" formatCode="0.0%"/>
    <numFmt numFmtId="166" formatCode="0.0"/>
    <numFmt numFmtId="167" formatCode="0.E+00"/>
    <numFmt numFmtId="168" formatCode="d\-mmm\-yy"/>
    <numFmt numFmtId="169" formatCode="d\-mmm"/>
    <numFmt numFmtId="170" formatCode="_-* #,##0.0_-;\-* #,##0.0_-;_-* &quot;-&quot;_-;_-@_-"/>
    <numFmt numFmtId="171" formatCode="_-* #,##0.00_-;\-* #,##0.00_-;_-* &quot;-&quot;_-;_-@_-"/>
    <numFmt numFmtId="172" formatCode="d\ mmmm\ yyyy"/>
    <numFmt numFmtId="173" formatCode="0.000"/>
    <numFmt numFmtId="174" formatCode="mmm\-yyyy"/>
  </numFmts>
  <fonts count="45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17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17"/>
      </top>
      <bottom style="double">
        <color indexed="17"/>
      </bottom>
    </border>
    <border>
      <left>
        <color indexed="63"/>
      </left>
      <right style="double">
        <color indexed="17"/>
      </right>
      <top style="double">
        <color indexed="17"/>
      </top>
      <bottom style="double">
        <color indexed="17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33" borderId="0" xfId="0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10" fontId="0" fillId="33" borderId="0" xfId="0" applyNumberForma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0" fontId="1" fillId="33" borderId="11" xfId="0" applyNumberFormat="1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10" fontId="1" fillId="33" borderId="13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0" xfId="0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left" vertical="center"/>
    </xf>
    <xf numFmtId="0" fontId="0" fillId="0" borderId="14" xfId="0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 wrapText="1"/>
    </xf>
    <xf numFmtId="164" fontId="0" fillId="0" borderId="14" xfId="50" applyNumberFormat="1" applyFont="1" applyFill="1" applyBorder="1" applyAlignment="1">
      <alignment horizontal="center" vertical="center"/>
    </xf>
    <xf numFmtId="173" fontId="7" fillId="0" borderId="15" xfId="0" applyNumberFormat="1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left" vertical="center"/>
    </xf>
    <xf numFmtId="164" fontId="0" fillId="34" borderId="14" xfId="50" applyNumberFormat="1" applyFont="1" applyFill="1" applyBorder="1" applyAlignment="1">
      <alignment horizontal="center" vertical="center"/>
    </xf>
    <xf numFmtId="0" fontId="6" fillId="34" borderId="15" xfId="0" applyNumberFormat="1" applyFont="1" applyFill="1" applyBorder="1" applyAlignment="1">
      <alignment horizontal="center" vertical="center" wrapText="1"/>
    </xf>
    <xf numFmtId="173" fontId="7" fillId="34" borderId="15" xfId="0" applyNumberFormat="1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left" vertical="center"/>
    </xf>
    <xf numFmtId="164" fontId="0" fillId="34" borderId="15" xfId="50" applyNumberFormat="1" applyFont="1" applyFill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  <xf numFmtId="164" fontId="0" fillId="33" borderId="14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1" fillId="0" borderId="14" xfId="0" applyFont="1" applyFill="1" applyBorder="1" applyAlignment="1">
      <alignment horizontal="left" vertical="center"/>
    </xf>
    <xf numFmtId="164" fontId="0" fillId="0" borderId="14" xfId="5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 wrapText="1"/>
    </xf>
    <xf numFmtId="173" fontId="7" fillId="0" borderId="15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right" vertical="center"/>
    </xf>
    <xf numFmtId="164" fontId="9" fillId="34" borderId="14" xfId="50" applyNumberFormat="1" applyFont="1" applyFill="1" applyBorder="1" applyAlignment="1">
      <alignment horizontal="center" vertical="center"/>
    </xf>
    <xf numFmtId="16" fontId="0" fillId="33" borderId="0" xfId="0" applyNumberFormat="1" applyFont="1" applyFill="1" applyBorder="1" applyAlignment="1">
      <alignment horizontal="right" vertical="center"/>
    </xf>
    <xf numFmtId="0" fontId="1" fillId="33" borderId="11" xfId="0" applyFont="1" applyFill="1" applyBorder="1" applyAlignment="1">
      <alignment horizontal="center" vertical="center" wrapText="1"/>
    </xf>
    <xf numFmtId="16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16" fontId="1" fillId="33" borderId="10" xfId="0" applyNumberFormat="1" applyFont="1" applyFill="1" applyBorder="1" applyAlignment="1">
      <alignment horizontal="center" vertical="center"/>
    </xf>
    <xf numFmtId="16" fontId="1" fillId="33" borderId="11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justify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6" fontId="1" fillId="33" borderId="10" xfId="0" applyNumberFormat="1" applyFont="1" applyFill="1" applyBorder="1" applyAlignment="1">
      <alignment horizontal="center" vertical="center" wrapText="1"/>
    </xf>
    <xf numFmtId="164" fontId="0" fillId="0" borderId="15" xfId="50" applyNumberFormat="1" applyFont="1" applyFill="1" applyBorder="1" applyAlignment="1">
      <alignment horizontal="center" vertical="center"/>
    </xf>
    <xf numFmtId="0" fontId="1" fillId="36" borderId="14" xfId="0" applyFont="1" applyFill="1" applyBorder="1" applyAlignment="1">
      <alignment horizontal="left" vertical="center"/>
    </xf>
    <xf numFmtId="164" fontId="0" fillId="36" borderId="14" xfId="50" applyNumberFormat="1" applyFont="1" applyFill="1" applyBorder="1" applyAlignment="1">
      <alignment horizontal="center" vertical="center"/>
    </xf>
    <xf numFmtId="0" fontId="6" fillId="36" borderId="15" xfId="0" applyNumberFormat="1" applyFont="1" applyFill="1" applyBorder="1" applyAlignment="1">
      <alignment horizontal="center" vertical="center" wrapText="1"/>
    </xf>
    <xf numFmtId="173" fontId="7" fillId="36" borderId="15" xfId="0" applyNumberFormat="1" applyFont="1" applyFill="1" applyBorder="1" applyAlignment="1">
      <alignment horizontal="center" vertical="center" wrapText="1"/>
    </xf>
    <xf numFmtId="164" fontId="0" fillId="36" borderId="15" xfId="50" applyNumberFormat="1" applyFont="1" applyFill="1" applyBorder="1" applyAlignment="1">
      <alignment horizontal="center" vertical="center"/>
    </xf>
    <xf numFmtId="164" fontId="9" fillId="36" borderId="14" xfId="5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0" fontId="1" fillId="36" borderId="15" xfId="0" applyFont="1" applyFill="1" applyBorder="1" applyAlignment="1">
      <alignment horizontal="left" vertical="center"/>
    </xf>
    <xf numFmtId="164" fontId="44" fillId="0" borderId="14" xfId="5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542925</xdr:colOff>
      <xdr:row>3</xdr:row>
      <xdr:rowOff>47625</xdr:rowOff>
    </xdr:from>
    <xdr:to>
      <xdr:col>5</xdr:col>
      <xdr:colOff>428625</xdr:colOff>
      <xdr:row>6</xdr:row>
      <xdr:rowOff>123825</xdr:rowOff>
    </xdr:to>
    <xdr:pic>
      <xdr:nvPicPr>
        <xdr:cNvPr id="1" name="Picture 1" descr="logo 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600075"/>
          <a:ext cx="504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295275</xdr:colOff>
      <xdr:row>2</xdr:row>
      <xdr:rowOff>171450</xdr:rowOff>
    </xdr:from>
    <xdr:to>
      <xdr:col>7</xdr:col>
      <xdr:colOff>238125</xdr:colOff>
      <xdr:row>6</xdr:row>
      <xdr:rowOff>9525</xdr:rowOff>
    </xdr:to>
    <xdr:pic>
      <xdr:nvPicPr>
        <xdr:cNvPr id="1" name="Picture 1" descr="logo 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504825"/>
          <a:ext cx="5048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542925</xdr:colOff>
      <xdr:row>3</xdr:row>
      <xdr:rowOff>47625</xdr:rowOff>
    </xdr:from>
    <xdr:to>
      <xdr:col>5</xdr:col>
      <xdr:colOff>333375</xdr:colOff>
      <xdr:row>6</xdr:row>
      <xdr:rowOff>114300</xdr:rowOff>
    </xdr:to>
    <xdr:pic>
      <xdr:nvPicPr>
        <xdr:cNvPr id="1" name="Picture 1" descr="logo 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600075"/>
          <a:ext cx="504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542925</xdr:colOff>
      <xdr:row>2</xdr:row>
      <xdr:rowOff>161925</xdr:rowOff>
    </xdr:from>
    <xdr:to>
      <xdr:col>6</xdr:col>
      <xdr:colOff>428625</xdr:colOff>
      <xdr:row>6</xdr:row>
      <xdr:rowOff>0</xdr:rowOff>
    </xdr:to>
    <xdr:pic>
      <xdr:nvPicPr>
        <xdr:cNvPr id="1" name="Picture 1" descr="logo 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495300"/>
          <a:ext cx="5048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542925</xdr:colOff>
      <xdr:row>3</xdr:row>
      <xdr:rowOff>47625</xdr:rowOff>
    </xdr:from>
    <xdr:to>
      <xdr:col>5</xdr:col>
      <xdr:colOff>485775</xdr:colOff>
      <xdr:row>6</xdr:row>
      <xdr:rowOff>114300</xdr:rowOff>
    </xdr:to>
    <xdr:pic>
      <xdr:nvPicPr>
        <xdr:cNvPr id="1" name="Picture 1" descr="logo 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600075"/>
          <a:ext cx="504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3</xdr:row>
      <xdr:rowOff>47625</xdr:rowOff>
    </xdr:from>
    <xdr:to>
      <xdr:col>4</xdr:col>
      <xdr:colOff>428625</xdr:colOff>
      <xdr:row>6</xdr:row>
      <xdr:rowOff>114300</xdr:rowOff>
    </xdr:to>
    <xdr:pic>
      <xdr:nvPicPr>
        <xdr:cNvPr id="1" name="Picture 1" descr="logo 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600075"/>
          <a:ext cx="504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542925</xdr:colOff>
      <xdr:row>3</xdr:row>
      <xdr:rowOff>47625</xdr:rowOff>
    </xdr:from>
    <xdr:to>
      <xdr:col>5</xdr:col>
      <xdr:colOff>428625</xdr:colOff>
      <xdr:row>6</xdr:row>
      <xdr:rowOff>114300</xdr:rowOff>
    </xdr:to>
    <xdr:pic>
      <xdr:nvPicPr>
        <xdr:cNvPr id="1" name="Picture 1" descr="logo 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600075"/>
          <a:ext cx="504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7"/>
  <sheetViews>
    <sheetView showGridLines="0" zoomScale="85" zoomScaleNormal="85" zoomScalePageLayoutView="0" workbookViewId="0" topLeftCell="A4">
      <selection activeCell="F58" sqref="F58"/>
    </sheetView>
  </sheetViews>
  <sheetFormatPr defaultColWidth="9.140625" defaultRowHeight="12.75"/>
  <cols>
    <col min="1" max="1" width="30.57421875" style="1" bestFit="1" customWidth="1"/>
    <col min="2" max="4" width="8.57421875" style="1" customWidth="1"/>
    <col min="5" max="5" width="9.28125" style="1" bestFit="1" customWidth="1"/>
    <col min="6" max="13" width="8.57421875" style="1" customWidth="1"/>
    <col min="14" max="15" width="8.00390625" style="1" customWidth="1"/>
    <col min="16" max="16" width="9.421875" style="1" bestFit="1" customWidth="1"/>
    <col min="17" max="17" width="8.8515625" style="1" bestFit="1" customWidth="1"/>
    <col min="18" max="18" width="8.140625" style="1" customWidth="1"/>
    <col min="19" max="19" width="8.7109375" style="1" bestFit="1" customWidth="1"/>
    <col min="20" max="20" width="26.00390625" style="1" customWidth="1"/>
    <col min="21" max="16384" width="9.140625" style="1" customWidth="1"/>
  </cols>
  <sheetData>
    <row r="1" spans="1:5" ht="12.75">
      <c r="A1" s="35">
        <v>41554</v>
      </c>
      <c r="E1" s="2"/>
    </row>
    <row r="2" spans="2:17" ht="13.5" thickBot="1">
      <c r="B2" s="3"/>
      <c r="C2" s="3"/>
      <c r="D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0" ht="17.25" thickBot="1" thickTop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6"/>
    </row>
    <row r="4" spans="1:19" ht="16.5" thickTop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ht="12.75">
      <c r="A5" s="3"/>
    </row>
    <row r="6" spans="1:2" ht="12.75">
      <c r="A6" s="47"/>
      <c r="B6" s="47"/>
    </row>
    <row r="7" spans="1:18" ht="12.75">
      <c r="A7" s="6"/>
      <c r="R7" s="10"/>
    </row>
    <row r="8" spans="1:21" ht="12.75" customHeight="1">
      <c r="A8" s="38" t="s">
        <v>0</v>
      </c>
      <c r="B8" s="40">
        <v>41299</v>
      </c>
      <c r="C8" s="40">
        <v>41300</v>
      </c>
      <c r="D8" s="40">
        <v>41301</v>
      </c>
      <c r="E8" s="40">
        <v>41322</v>
      </c>
      <c r="F8" s="40">
        <v>41391</v>
      </c>
      <c r="G8" s="40">
        <v>41406</v>
      </c>
      <c r="H8" s="40">
        <v>41412</v>
      </c>
      <c r="I8" s="40">
        <v>41413</v>
      </c>
      <c r="J8" s="40">
        <v>41419</v>
      </c>
      <c r="K8" s="40">
        <v>41420</v>
      </c>
      <c r="L8" s="40">
        <v>41440</v>
      </c>
      <c r="M8" s="40">
        <v>41552</v>
      </c>
      <c r="N8" s="43"/>
      <c r="O8" s="43"/>
      <c r="P8" s="43"/>
      <c r="Q8" s="38" t="s">
        <v>3</v>
      </c>
      <c r="R8" s="38" t="s">
        <v>8</v>
      </c>
      <c r="S8" s="4" t="s">
        <v>2</v>
      </c>
      <c r="T8" s="8" t="s">
        <v>1</v>
      </c>
      <c r="U8" s="38" t="s">
        <v>12</v>
      </c>
    </row>
    <row r="9" spans="1:21" ht="13.5" thickBot="1">
      <c r="A9" s="39"/>
      <c r="B9" s="39"/>
      <c r="C9" s="39"/>
      <c r="D9" s="39"/>
      <c r="E9" s="39"/>
      <c r="F9" s="39"/>
      <c r="G9" s="39"/>
      <c r="H9" s="39"/>
      <c r="I9" s="39"/>
      <c r="J9" s="41"/>
      <c r="K9" s="41"/>
      <c r="L9" s="41"/>
      <c r="M9" s="41"/>
      <c r="N9" s="44"/>
      <c r="O9" s="44"/>
      <c r="P9" s="44"/>
      <c r="Q9" s="39"/>
      <c r="R9" s="39"/>
      <c r="S9" s="11" t="s">
        <v>4</v>
      </c>
      <c r="T9" s="9" t="s">
        <v>5</v>
      </c>
      <c r="U9" s="39"/>
    </row>
    <row r="10" spans="1:21" ht="13.5" thickTop="1">
      <c r="A10" s="19" t="s">
        <v>112</v>
      </c>
      <c r="B10" s="20"/>
      <c r="C10" s="20"/>
      <c r="D10" s="20"/>
      <c r="E10" s="20"/>
      <c r="F10" s="20"/>
      <c r="G10" s="20"/>
      <c r="H10" s="20"/>
      <c r="I10" s="20">
        <v>0.64792</v>
      </c>
      <c r="J10" s="20"/>
      <c r="K10" s="20"/>
      <c r="L10" s="20"/>
      <c r="M10" s="20"/>
      <c r="N10" s="20"/>
      <c r="O10" s="20"/>
      <c r="P10" s="20"/>
      <c r="Q10" s="20"/>
      <c r="R10" s="20">
        <f aca="true" t="shared" si="0" ref="R10:R40">AVERAGE(B10:Q10)</f>
        <v>0.64792</v>
      </c>
      <c r="S10" s="21">
        <f aca="true" t="shared" si="1" ref="S10:S40">COUNTA(B10:Q10)/2</f>
        <v>0.5</v>
      </c>
      <c r="T10" s="22">
        <f aca="true" t="shared" si="2" ref="T10:T40">SUM(PRODUCT(R10,100))+(S10)</f>
        <v>65.292</v>
      </c>
      <c r="U10" s="12"/>
    </row>
    <row r="11" spans="1:21" ht="12.75">
      <c r="A11" s="19" t="s">
        <v>75</v>
      </c>
      <c r="B11" s="20"/>
      <c r="C11" s="20"/>
      <c r="D11" s="20"/>
      <c r="E11" s="20"/>
      <c r="F11" s="20">
        <v>0.65313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>
        <f t="shared" si="0"/>
        <v>0.65313</v>
      </c>
      <c r="S11" s="21">
        <f t="shared" si="1"/>
        <v>0.5</v>
      </c>
      <c r="T11" s="22">
        <f t="shared" si="2"/>
        <v>65.813</v>
      </c>
      <c r="U11" s="12"/>
    </row>
    <row r="12" spans="1:21" ht="12.75">
      <c r="A12" s="19" t="s">
        <v>79</v>
      </c>
      <c r="B12" s="20"/>
      <c r="C12" s="20"/>
      <c r="D12" s="20"/>
      <c r="E12" s="20"/>
      <c r="F12" s="20"/>
      <c r="G12" s="20">
        <v>0.63125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>
        <f t="shared" si="0"/>
        <v>0.63125</v>
      </c>
      <c r="S12" s="21">
        <f t="shared" si="1"/>
        <v>0.5</v>
      </c>
      <c r="T12" s="22">
        <f t="shared" si="2"/>
        <v>63.625</v>
      </c>
      <c r="U12" s="12"/>
    </row>
    <row r="13" spans="1:21" ht="12.75">
      <c r="A13" s="19" t="s">
        <v>76</v>
      </c>
      <c r="B13" s="20"/>
      <c r="C13" s="20"/>
      <c r="D13" s="20"/>
      <c r="E13" s="20"/>
      <c r="F13" s="20">
        <v>0.63646</v>
      </c>
      <c r="G13" s="20"/>
      <c r="H13" s="20"/>
      <c r="I13" s="20"/>
      <c r="J13" s="20">
        <v>0.57813</v>
      </c>
      <c r="K13" s="20"/>
      <c r="L13" s="20"/>
      <c r="M13" s="20"/>
      <c r="N13" s="20"/>
      <c r="O13" s="20"/>
      <c r="P13" s="20"/>
      <c r="Q13" s="20"/>
      <c r="R13" s="20">
        <f t="shared" si="0"/>
        <v>0.607295</v>
      </c>
      <c r="S13" s="21">
        <f t="shared" si="1"/>
        <v>1</v>
      </c>
      <c r="T13" s="22">
        <f t="shared" si="2"/>
        <v>61.7295</v>
      </c>
      <c r="U13" s="12"/>
    </row>
    <row r="14" spans="1:21" ht="12.75">
      <c r="A14" s="19" t="s">
        <v>90</v>
      </c>
      <c r="B14" s="20"/>
      <c r="C14" s="20"/>
      <c r="D14" s="20"/>
      <c r="E14" s="20"/>
      <c r="F14" s="20"/>
      <c r="G14" s="20"/>
      <c r="H14" s="20">
        <v>0.67188</v>
      </c>
      <c r="I14" s="20">
        <v>0.70313</v>
      </c>
      <c r="J14" s="20"/>
      <c r="K14" s="20"/>
      <c r="L14" s="20"/>
      <c r="M14" s="20"/>
      <c r="N14" s="20"/>
      <c r="O14" s="20"/>
      <c r="P14" s="20"/>
      <c r="Q14" s="20"/>
      <c r="R14" s="20">
        <f t="shared" si="0"/>
        <v>0.687505</v>
      </c>
      <c r="S14" s="21">
        <f t="shared" si="1"/>
        <v>1</v>
      </c>
      <c r="T14" s="22">
        <f t="shared" si="2"/>
        <v>69.7505</v>
      </c>
      <c r="U14" s="12"/>
    </row>
    <row r="15" spans="1:21" ht="12.75">
      <c r="A15" s="19" t="s">
        <v>127</v>
      </c>
      <c r="B15" s="20"/>
      <c r="C15" s="20"/>
      <c r="D15" s="20"/>
      <c r="E15" s="20"/>
      <c r="F15" s="20"/>
      <c r="G15" s="20"/>
      <c r="H15" s="20"/>
      <c r="I15" s="20"/>
      <c r="J15" s="20"/>
      <c r="K15" s="20">
        <v>0.67031</v>
      </c>
      <c r="L15" s="20"/>
      <c r="M15" s="20"/>
      <c r="N15" s="20"/>
      <c r="O15" s="20"/>
      <c r="P15" s="20"/>
      <c r="Q15" s="20"/>
      <c r="R15" s="20">
        <f t="shared" si="0"/>
        <v>0.67031</v>
      </c>
      <c r="S15" s="21">
        <f t="shared" si="1"/>
        <v>0.5</v>
      </c>
      <c r="T15" s="22">
        <f t="shared" si="2"/>
        <v>67.53099999999999</v>
      </c>
      <c r="U15" s="12"/>
    </row>
    <row r="16" spans="1:21" ht="12.75">
      <c r="A16" s="19" t="s">
        <v>74</v>
      </c>
      <c r="B16" s="20"/>
      <c r="C16" s="20"/>
      <c r="D16" s="20"/>
      <c r="E16" s="20"/>
      <c r="F16" s="20">
        <v>0.68854</v>
      </c>
      <c r="G16" s="20">
        <v>0.66771</v>
      </c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>
        <f t="shared" si="0"/>
        <v>0.6781250000000001</v>
      </c>
      <c r="S16" s="21">
        <f t="shared" si="1"/>
        <v>1</v>
      </c>
      <c r="T16" s="22">
        <f t="shared" si="2"/>
        <v>68.81250000000001</v>
      </c>
      <c r="U16" s="12"/>
    </row>
    <row r="17" spans="1:21" ht="12.75">
      <c r="A17" s="19" t="s">
        <v>10</v>
      </c>
      <c r="B17" s="20">
        <v>0.73646</v>
      </c>
      <c r="C17" s="20">
        <v>0.65938</v>
      </c>
      <c r="D17" s="20">
        <v>0.70521</v>
      </c>
      <c r="E17" s="20">
        <v>0.73281</v>
      </c>
      <c r="F17" s="20"/>
      <c r="G17" s="20"/>
      <c r="H17" s="20"/>
      <c r="I17" s="20"/>
      <c r="J17" s="20"/>
      <c r="K17" s="20"/>
      <c r="L17" s="20"/>
      <c r="M17" s="20">
        <v>0.65313</v>
      </c>
      <c r="N17" s="20"/>
      <c r="O17" s="20"/>
      <c r="P17" s="20"/>
      <c r="Q17" s="20"/>
      <c r="R17" s="20">
        <f t="shared" si="0"/>
        <v>0.697398</v>
      </c>
      <c r="S17" s="21">
        <f t="shared" si="1"/>
        <v>2.5</v>
      </c>
      <c r="T17" s="22">
        <f t="shared" si="2"/>
        <v>72.2398</v>
      </c>
      <c r="U17" s="12"/>
    </row>
    <row r="18" spans="1:21" ht="12.75">
      <c r="A18" s="19" t="s">
        <v>80</v>
      </c>
      <c r="B18" s="20"/>
      <c r="C18" s="20"/>
      <c r="D18" s="20"/>
      <c r="E18" s="20"/>
      <c r="F18" s="20"/>
      <c r="G18" s="20">
        <v>0.62969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>
        <f t="shared" si="0"/>
        <v>0.62969</v>
      </c>
      <c r="S18" s="21">
        <f t="shared" si="1"/>
        <v>0.5</v>
      </c>
      <c r="T18" s="22">
        <f t="shared" si="2"/>
        <v>63.468999999999994</v>
      </c>
      <c r="U18" s="12"/>
    </row>
    <row r="19" spans="1:21" ht="12.75">
      <c r="A19" s="19" t="s">
        <v>73</v>
      </c>
      <c r="B19" s="20"/>
      <c r="C19" s="20"/>
      <c r="D19" s="20"/>
      <c r="E19" s="20"/>
      <c r="F19" s="20">
        <v>0.63333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>
        <f t="shared" si="0"/>
        <v>0.63333</v>
      </c>
      <c r="S19" s="21">
        <f t="shared" si="1"/>
        <v>0.5</v>
      </c>
      <c r="T19" s="22">
        <f t="shared" si="2"/>
        <v>63.833</v>
      </c>
      <c r="U19" s="12"/>
    </row>
    <row r="20" spans="1:21" ht="12.75">
      <c r="A20" s="19" t="s">
        <v>113</v>
      </c>
      <c r="B20" s="20"/>
      <c r="C20" s="20"/>
      <c r="D20" s="20"/>
      <c r="E20" s="20"/>
      <c r="F20" s="20"/>
      <c r="G20" s="20"/>
      <c r="H20" s="20"/>
      <c r="I20" s="20">
        <v>0.56771</v>
      </c>
      <c r="J20" s="20"/>
      <c r="K20" s="20"/>
      <c r="L20" s="20"/>
      <c r="M20" s="20"/>
      <c r="N20" s="20"/>
      <c r="O20" s="20"/>
      <c r="P20" s="20"/>
      <c r="Q20" s="20"/>
      <c r="R20" s="20">
        <f t="shared" si="0"/>
        <v>0.56771</v>
      </c>
      <c r="S20" s="21">
        <f t="shared" si="1"/>
        <v>0.5</v>
      </c>
      <c r="T20" s="22">
        <f t="shared" si="2"/>
        <v>57.27100000000001</v>
      </c>
      <c r="U20" s="12"/>
    </row>
    <row r="21" spans="1:21" ht="12.75">
      <c r="A21" s="19" t="s">
        <v>78</v>
      </c>
      <c r="B21" s="20"/>
      <c r="C21" s="20"/>
      <c r="D21" s="20"/>
      <c r="E21" s="20"/>
      <c r="F21" s="20"/>
      <c r="G21" s="20">
        <v>0.63125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>
        <f t="shared" si="0"/>
        <v>0.63125</v>
      </c>
      <c r="S21" s="21">
        <f t="shared" si="1"/>
        <v>0.5</v>
      </c>
      <c r="T21" s="22">
        <f t="shared" si="2"/>
        <v>63.625</v>
      </c>
      <c r="U21" s="12"/>
    </row>
    <row r="22" spans="1:21" ht="12.75">
      <c r="A22" s="19" t="s">
        <v>96</v>
      </c>
      <c r="B22" s="20"/>
      <c r="C22" s="20"/>
      <c r="D22" s="20"/>
      <c r="E22" s="20"/>
      <c r="F22" s="20"/>
      <c r="G22" s="20"/>
      <c r="H22" s="20"/>
      <c r="I22" s="20">
        <v>0.70833</v>
      </c>
      <c r="J22" s="20"/>
      <c r="K22" s="20"/>
      <c r="L22" s="20"/>
      <c r="M22" s="20"/>
      <c r="N22" s="20"/>
      <c r="O22" s="20"/>
      <c r="P22" s="20"/>
      <c r="Q22" s="20"/>
      <c r="R22" s="20">
        <f t="shared" si="0"/>
        <v>0.70833</v>
      </c>
      <c r="S22" s="21">
        <f t="shared" si="1"/>
        <v>0.5</v>
      </c>
      <c r="T22" s="22">
        <f t="shared" si="2"/>
        <v>71.333</v>
      </c>
      <c r="U22" s="12"/>
    </row>
    <row r="23" spans="1:21" ht="12.75">
      <c r="A23" s="19" t="s">
        <v>77</v>
      </c>
      <c r="B23" s="20"/>
      <c r="C23" s="20"/>
      <c r="D23" s="20"/>
      <c r="E23" s="20"/>
      <c r="F23" s="20"/>
      <c r="G23" s="20">
        <v>0.64688</v>
      </c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>
        <f t="shared" si="0"/>
        <v>0.64688</v>
      </c>
      <c r="S23" s="21">
        <f t="shared" si="1"/>
        <v>0.5</v>
      </c>
      <c r="T23" s="22">
        <f t="shared" si="2"/>
        <v>65.188</v>
      </c>
      <c r="U23" s="12"/>
    </row>
    <row r="24" spans="1:21" ht="12.75">
      <c r="A24" s="19" t="s">
        <v>21</v>
      </c>
      <c r="B24" s="20"/>
      <c r="C24" s="20"/>
      <c r="D24" s="20"/>
      <c r="E24" s="20">
        <v>0.65156</v>
      </c>
      <c r="F24" s="20"/>
      <c r="G24" s="20">
        <v>0.64531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>
        <f t="shared" si="0"/>
        <v>0.6484350000000001</v>
      </c>
      <c r="S24" s="21">
        <f t="shared" si="1"/>
        <v>1</v>
      </c>
      <c r="T24" s="22">
        <f t="shared" si="2"/>
        <v>65.8435</v>
      </c>
      <c r="U24" s="12"/>
    </row>
    <row r="25" spans="1:21" ht="12.75">
      <c r="A25" s="19" t="s">
        <v>23</v>
      </c>
      <c r="B25" s="20"/>
      <c r="C25" s="20"/>
      <c r="D25" s="20"/>
      <c r="E25" s="20">
        <v>0.59844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>
        <f t="shared" si="0"/>
        <v>0.59844</v>
      </c>
      <c r="S25" s="21">
        <f t="shared" si="1"/>
        <v>0.5</v>
      </c>
      <c r="T25" s="22">
        <f t="shared" si="2"/>
        <v>60.343999999999994</v>
      </c>
      <c r="U25" s="25"/>
    </row>
    <row r="26" spans="1:21" ht="12.75">
      <c r="A26" s="19" t="s">
        <v>94</v>
      </c>
      <c r="B26" s="20"/>
      <c r="C26" s="20"/>
      <c r="D26" s="20"/>
      <c r="E26" s="20"/>
      <c r="F26" s="20"/>
      <c r="G26" s="20"/>
      <c r="H26" s="20">
        <v>0.59219</v>
      </c>
      <c r="I26" s="20">
        <v>0.675</v>
      </c>
      <c r="J26" s="20"/>
      <c r="K26" s="20"/>
      <c r="L26" s="20"/>
      <c r="M26" s="20"/>
      <c r="N26" s="20"/>
      <c r="O26" s="20"/>
      <c r="P26" s="20"/>
      <c r="Q26" s="20"/>
      <c r="R26" s="20">
        <f t="shared" si="0"/>
        <v>0.633595</v>
      </c>
      <c r="S26" s="21">
        <f t="shared" si="1"/>
        <v>1</v>
      </c>
      <c r="T26" s="22">
        <f t="shared" si="2"/>
        <v>64.3595</v>
      </c>
      <c r="U26" s="12"/>
    </row>
    <row r="27" spans="1:21" ht="12.75">
      <c r="A27" s="19" t="s">
        <v>22</v>
      </c>
      <c r="B27" s="20"/>
      <c r="C27" s="20"/>
      <c r="D27" s="20"/>
      <c r="E27" s="20">
        <v>0.62969</v>
      </c>
      <c r="F27" s="20"/>
      <c r="G27" s="20"/>
      <c r="H27" s="20"/>
      <c r="I27" s="20"/>
      <c r="J27" s="20"/>
      <c r="K27" s="20"/>
      <c r="L27" s="20"/>
      <c r="M27" s="20">
        <v>0.55729</v>
      </c>
      <c r="N27" s="20"/>
      <c r="O27" s="20"/>
      <c r="P27" s="20"/>
      <c r="Q27" s="20"/>
      <c r="R27" s="20">
        <f t="shared" si="0"/>
        <v>0.59349</v>
      </c>
      <c r="S27" s="21">
        <f t="shared" si="1"/>
        <v>1</v>
      </c>
      <c r="T27" s="22">
        <f t="shared" si="2"/>
        <v>60.349</v>
      </c>
      <c r="U27" s="12"/>
    </row>
    <row r="28" spans="1:21" ht="12.75">
      <c r="A28" s="19" t="s">
        <v>88</v>
      </c>
      <c r="B28" s="20"/>
      <c r="C28" s="20"/>
      <c r="D28" s="20"/>
      <c r="E28" s="20"/>
      <c r="F28" s="20"/>
      <c r="G28" s="20"/>
      <c r="H28" s="20">
        <v>0.68125</v>
      </c>
      <c r="I28" s="20"/>
      <c r="J28" s="20"/>
      <c r="K28" s="20"/>
      <c r="L28" s="20"/>
      <c r="M28" s="20"/>
      <c r="N28" s="20"/>
      <c r="O28" s="20"/>
      <c r="P28" s="20"/>
      <c r="Q28" s="20"/>
      <c r="R28" s="20">
        <f t="shared" si="0"/>
        <v>0.68125</v>
      </c>
      <c r="S28" s="21">
        <f t="shared" si="1"/>
        <v>0.5</v>
      </c>
      <c r="T28" s="22">
        <f t="shared" si="2"/>
        <v>68.625</v>
      </c>
      <c r="U28" s="12"/>
    </row>
    <row r="29" spans="1:21" ht="12.75">
      <c r="A29" s="19" t="s">
        <v>91</v>
      </c>
      <c r="B29" s="20"/>
      <c r="C29" s="20"/>
      <c r="D29" s="20"/>
      <c r="E29" s="20"/>
      <c r="F29" s="20"/>
      <c r="G29" s="20"/>
      <c r="H29" s="20">
        <v>0.66719</v>
      </c>
      <c r="I29" s="20">
        <v>0.62917</v>
      </c>
      <c r="J29" s="20"/>
      <c r="K29" s="20"/>
      <c r="L29" s="20"/>
      <c r="M29" s="20"/>
      <c r="N29" s="20"/>
      <c r="O29" s="20"/>
      <c r="P29" s="20"/>
      <c r="Q29" s="20"/>
      <c r="R29" s="20">
        <f t="shared" si="0"/>
        <v>0.64818</v>
      </c>
      <c r="S29" s="21">
        <f t="shared" si="1"/>
        <v>1</v>
      </c>
      <c r="T29" s="22">
        <f t="shared" si="2"/>
        <v>65.818</v>
      </c>
      <c r="U29" s="12"/>
    </row>
    <row r="30" spans="1:21" ht="12.75">
      <c r="A30" s="19" t="s">
        <v>89</v>
      </c>
      <c r="B30" s="20"/>
      <c r="C30" s="20"/>
      <c r="D30" s="20"/>
      <c r="E30" s="20"/>
      <c r="F30" s="20"/>
      <c r="G30" s="20"/>
      <c r="H30" s="20">
        <v>0.675</v>
      </c>
      <c r="I30" s="20"/>
      <c r="J30" s="20"/>
      <c r="K30" s="20"/>
      <c r="L30" s="20"/>
      <c r="M30" s="20"/>
      <c r="N30" s="20"/>
      <c r="O30" s="20"/>
      <c r="P30" s="20"/>
      <c r="Q30" s="20"/>
      <c r="R30" s="20">
        <f t="shared" si="0"/>
        <v>0.675</v>
      </c>
      <c r="S30" s="21">
        <f t="shared" si="1"/>
        <v>0.5</v>
      </c>
      <c r="T30" s="22">
        <f t="shared" si="2"/>
        <v>68</v>
      </c>
      <c r="U30" s="12"/>
    </row>
    <row r="31" spans="1:21" ht="12.75">
      <c r="A31" s="19" t="s">
        <v>111</v>
      </c>
      <c r="B31" s="20"/>
      <c r="C31" s="20"/>
      <c r="D31" s="20"/>
      <c r="E31" s="20"/>
      <c r="F31" s="20"/>
      <c r="G31" s="20"/>
      <c r="H31" s="20"/>
      <c r="I31" s="20">
        <v>0.63406</v>
      </c>
      <c r="J31" s="20"/>
      <c r="K31" s="20"/>
      <c r="L31" s="20"/>
      <c r="M31" s="20"/>
      <c r="N31" s="20"/>
      <c r="O31" s="20"/>
      <c r="P31" s="20"/>
      <c r="Q31" s="20"/>
      <c r="R31" s="20">
        <f t="shared" si="0"/>
        <v>0.63406</v>
      </c>
      <c r="S31" s="21">
        <f t="shared" si="1"/>
        <v>0.5</v>
      </c>
      <c r="T31" s="22">
        <f t="shared" si="2"/>
        <v>63.906</v>
      </c>
      <c r="U31" s="12"/>
    </row>
    <row r="32" spans="1:21" ht="12.75">
      <c r="A32" s="19" t="s">
        <v>95</v>
      </c>
      <c r="B32" s="20"/>
      <c r="C32" s="20"/>
      <c r="D32" s="20"/>
      <c r="E32" s="20"/>
      <c r="F32" s="20"/>
      <c r="G32" s="20"/>
      <c r="H32" s="20">
        <v>0.63229</v>
      </c>
      <c r="I32" s="20">
        <v>0.66042</v>
      </c>
      <c r="J32" s="20"/>
      <c r="K32" s="20"/>
      <c r="L32" s="20"/>
      <c r="M32" s="20"/>
      <c r="N32" s="20"/>
      <c r="O32" s="20"/>
      <c r="P32" s="20"/>
      <c r="Q32" s="20"/>
      <c r="R32" s="20">
        <f t="shared" si="0"/>
        <v>0.646355</v>
      </c>
      <c r="S32" s="21">
        <f t="shared" si="1"/>
        <v>1</v>
      </c>
      <c r="T32" s="22">
        <f t="shared" si="2"/>
        <v>65.63550000000001</v>
      </c>
      <c r="U32" s="12"/>
    </row>
    <row r="33" spans="1:21" ht="12.75">
      <c r="A33" s="19" t="s">
        <v>110</v>
      </c>
      <c r="B33" s="20"/>
      <c r="C33" s="20"/>
      <c r="D33" s="20"/>
      <c r="E33" s="20"/>
      <c r="F33" s="20"/>
      <c r="G33" s="20"/>
      <c r="H33" s="20"/>
      <c r="I33" s="20">
        <v>0.65313</v>
      </c>
      <c r="J33" s="20"/>
      <c r="K33" s="20"/>
      <c r="L33" s="20"/>
      <c r="M33" s="20"/>
      <c r="N33" s="20"/>
      <c r="O33" s="20"/>
      <c r="P33" s="20"/>
      <c r="Q33" s="20"/>
      <c r="R33" s="20">
        <f t="shared" si="0"/>
        <v>0.65313</v>
      </c>
      <c r="S33" s="21">
        <f t="shared" si="1"/>
        <v>0.5</v>
      </c>
      <c r="T33" s="22">
        <f t="shared" si="2"/>
        <v>65.813</v>
      </c>
      <c r="U33" s="12"/>
    </row>
    <row r="34" spans="1:21" ht="12.75">
      <c r="A34" s="19" t="s">
        <v>93</v>
      </c>
      <c r="B34" s="20"/>
      <c r="C34" s="20"/>
      <c r="D34" s="20"/>
      <c r="E34" s="20"/>
      <c r="F34" s="20"/>
      <c r="G34" s="20"/>
      <c r="H34" s="20">
        <v>0.61875</v>
      </c>
      <c r="I34" s="20">
        <v>0.63438</v>
      </c>
      <c r="J34" s="20"/>
      <c r="K34" s="20"/>
      <c r="L34" s="20"/>
      <c r="M34" s="20"/>
      <c r="N34" s="20"/>
      <c r="O34" s="20"/>
      <c r="P34" s="20"/>
      <c r="Q34" s="20"/>
      <c r="R34" s="20">
        <f t="shared" si="0"/>
        <v>0.626565</v>
      </c>
      <c r="S34" s="21">
        <f t="shared" si="1"/>
        <v>1</v>
      </c>
      <c r="T34" s="22">
        <f t="shared" si="2"/>
        <v>63.6565</v>
      </c>
      <c r="U34" s="12"/>
    </row>
    <row r="35" spans="1:21" ht="12.75">
      <c r="A35" s="19" t="s">
        <v>126</v>
      </c>
      <c r="B35" s="20"/>
      <c r="C35" s="20"/>
      <c r="D35" s="20"/>
      <c r="E35" s="20"/>
      <c r="F35" s="20"/>
      <c r="G35" s="20"/>
      <c r="H35" s="20"/>
      <c r="I35" s="20"/>
      <c r="J35" s="20">
        <v>0.68594</v>
      </c>
      <c r="K35" s="20"/>
      <c r="L35" s="20"/>
      <c r="M35" s="20"/>
      <c r="N35" s="20"/>
      <c r="O35" s="20"/>
      <c r="P35" s="20"/>
      <c r="Q35" s="20"/>
      <c r="R35" s="20">
        <f t="shared" si="0"/>
        <v>0.68594</v>
      </c>
      <c r="S35" s="21">
        <f t="shared" si="1"/>
        <v>0.5</v>
      </c>
      <c r="T35" s="22">
        <f t="shared" si="2"/>
        <v>69.094</v>
      </c>
      <c r="U35" s="12"/>
    </row>
    <row r="36" spans="1:21" ht="12.75">
      <c r="A36" s="19" t="s">
        <v>24</v>
      </c>
      <c r="B36" s="20"/>
      <c r="C36" s="20"/>
      <c r="D36" s="20"/>
      <c r="E36" s="20">
        <v>0.59375</v>
      </c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>
        <f t="shared" si="0"/>
        <v>0.59375</v>
      </c>
      <c r="S36" s="21">
        <f t="shared" si="1"/>
        <v>0.5</v>
      </c>
      <c r="T36" s="22">
        <f t="shared" si="2"/>
        <v>59.875</v>
      </c>
      <c r="U36" s="12"/>
    </row>
    <row r="37" spans="1:21" ht="12.75">
      <c r="A37" s="19" t="s">
        <v>92</v>
      </c>
      <c r="B37" s="20"/>
      <c r="C37" s="20"/>
      <c r="D37" s="20"/>
      <c r="E37" s="20"/>
      <c r="F37" s="20"/>
      <c r="G37" s="20"/>
      <c r="H37" s="20">
        <v>0.65938</v>
      </c>
      <c r="I37" s="20">
        <v>0.58333</v>
      </c>
      <c r="J37" s="20"/>
      <c r="K37" s="20"/>
      <c r="L37" s="20"/>
      <c r="M37" s="20"/>
      <c r="N37" s="20"/>
      <c r="O37" s="20"/>
      <c r="P37" s="20"/>
      <c r="Q37" s="20"/>
      <c r="R37" s="20">
        <f t="shared" si="0"/>
        <v>0.621355</v>
      </c>
      <c r="S37" s="21">
        <f t="shared" si="1"/>
        <v>1</v>
      </c>
      <c r="T37" s="22">
        <f t="shared" si="2"/>
        <v>63.1355</v>
      </c>
      <c r="U37" s="12"/>
    </row>
    <row r="38" spans="1:21" ht="12.75">
      <c r="A38" s="19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 t="e">
        <f t="shared" si="0"/>
        <v>#DIV/0!</v>
      </c>
      <c r="S38" s="21">
        <f t="shared" si="1"/>
        <v>0</v>
      </c>
      <c r="T38" s="22" t="e">
        <f t="shared" si="2"/>
        <v>#DIV/0!</v>
      </c>
      <c r="U38" s="12"/>
    </row>
    <row r="39" spans="1:21" ht="12.75">
      <c r="A39" s="19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 t="e">
        <f t="shared" si="0"/>
        <v>#DIV/0!</v>
      </c>
      <c r="S39" s="21">
        <f t="shared" si="1"/>
        <v>0</v>
      </c>
      <c r="T39" s="22" t="e">
        <f t="shared" si="2"/>
        <v>#DIV/0!</v>
      </c>
      <c r="U39" s="12"/>
    </row>
    <row r="40" spans="1:21" ht="12.75">
      <c r="A40" s="19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 t="e">
        <f t="shared" si="0"/>
        <v>#DIV/0!</v>
      </c>
      <c r="S40" s="21">
        <f t="shared" si="1"/>
        <v>0</v>
      </c>
      <c r="T40" s="22" t="e">
        <f t="shared" si="2"/>
        <v>#DIV/0!</v>
      </c>
      <c r="U40" s="12"/>
    </row>
    <row r="43" spans="1:19" ht="12.75" customHeight="1">
      <c r="A43" s="42" t="s">
        <v>6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</row>
    <row r="44" spans="1:19" ht="13.5" customHeight="1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</row>
    <row r="46" ht="12.75">
      <c r="A46" s="48" t="s">
        <v>9</v>
      </c>
    </row>
    <row r="47" ht="12.75">
      <c r="A47" s="48"/>
    </row>
  </sheetData>
  <sheetProtection/>
  <mergeCells count="23">
    <mergeCell ref="A6:B6"/>
    <mergeCell ref="D8:D9"/>
    <mergeCell ref="A46:A47"/>
    <mergeCell ref="C8:C9"/>
    <mergeCell ref="A3:T3"/>
    <mergeCell ref="F8:F9"/>
    <mergeCell ref="G8:G9"/>
    <mergeCell ref="Q8:Q9"/>
    <mergeCell ref="R8:R9"/>
    <mergeCell ref="A8:A9"/>
    <mergeCell ref="P8:P9"/>
    <mergeCell ref="L8:L9"/>
    <mergeCell ref="K8:K9"/>
    <mergeCell ref="J8:J9"/>
    <mergeCell ref="U8:U9"/>
    <mergeCell ref="M8:M9"/>
    <mergeCell ref="A43:S44"/>
    <mergeCell ref="N8:N9"/>
    <mergeCell ref="H8:H9"/>
    <mergeCell ref="I8:I9"/>
    <mergeCell ref="E8:E9"/>
    <mergeCell ref="B8:B9"/>
    <mergeCell ref="O8:O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5"/>
  <sheetViews>
    <sheetView showGridLines="0" zoomScale="85" zoomScaleNormal="85" zoomScalePageLayoutView="0" workbookViewId="0" topLeftCell="A1">
      <selection activeCell="M36" sqref="M36:M37"/>
    </sheetView>
  </sheetViews>
  <sheetFormatPr defaultColWidth="9.140625" defaultRowHeight="12.75"/>
  <cols>
    <col min="1" max="1" width="30.57421875" style="1" bestFit="1" customWidth="1"/>
    <col min="2" max="6" width="8.57421875" style="1" customWidth="1"/>
    <col min="7" max="8" width="8.421875" style="1" bestFit="1" customWidth="1"/>
    <col min="9" max="11" width="8.57421875" style="1" customWidth="1"/>
    <col min="12" max="18" width="8.421875" style="1" bestFit="1" customWidth="1"/>
    <col min="19" max="19" width="8.140625" style="1" customWidth="1"/>
    <col min="20" max="20" width="8.421875" style="1" bestFit="1" customWidth="1"/>
    <col min="21" max="21" width="26.00390625" style="27" customWidth="1"/>
    <col min="22" max="24" width="9.140625" style="27" customWidth="1"/>
    <col min="25" max="16384" width="9.140625" style="1" customWidth="1"/>
  </cols>
  <sheetData>
    <row r="1" spans="1:8" ht="12.75">
      <c r="A1" s="13" t="s">
        <v>130</v>
      </c>
      <c r="H1" s="2"/>
    </row>
    <row r="2" spans="2:20" ht="13.5" thickBot="1">
      <c r="B2" s="3"/>
      <c r="C2" s="3"/>
      <c r="D2" s="3"/>
      <c r="E2" s="3"/>
      <c r="F2" s="3"/>
      <c r="G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3" ht="17.25" thickBot="1" thickTop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6"/>
    </row>
    <row r="4" spans="1:20" ht="16.5" thickTop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7" ht="12.75">
      <c r="A5" s="3"/>
      <c r="G5" s="5"/>
    </row>
    <row r="6" spans="1:7" ht="13.5" thickBot="1">
      <c r="A6" s="49"/>
      <c r="B6" s="49"/>
      <c r="C6" s="49"/>
      <c r="D6" s="49"/>
      <c r="E6" s="49"/>
      <c r="F6" s="49"/>
      <c r="G6" s="49"/>
    </row>
    <row r="7" spans="1:19" ht="13.5" thickTop="1">
      <c r="A7" s="6"/>
      <c r="S7" s="10"/>
    </row>
    <row r="8" spans="1:21" ht="12.75" customHeight="1">
      <c r="A8" s="38" t="s">
        <v>0</v>
      </c>
      <c r="B8" s="40">
        <v>41322</v>
      </c>
      <c r="C8" s="40">
        <v>41376</v>
      </c>
      <c r="D8" s="40">
        <v>41377</v>
      </c>
      <c r="E8" s="40">
        <v>41378</v>
      </c>
      <c r="F8" s="40">
        <v>41391</v>
      </c>
      <c r="G8" s="40">
        <v>41406</v>
      </c>
      <c r="H8" s="40">
        <v>41412</v>
      </c>
      <c r="I8" s="40">
        <v>41412</v>
      </c>
      <c r="J8" s="40">
        <v>41413</v>
      </c>
      <c r="K8" s="40">
        <v>41419</v>
      </c>
      <c r="L8" s="52">
        <v>41420</v>
      </c>
      <c r="M8" s="52">
        <v>41552</v>
      </c>
      <c r="N8" s="52">
        <v>41553</v>
      </c>
      <c r="O8" s="52"/>
      <c r="P8" s="43"/>
      <c r="Q8" s="43"/>
      <c r="R8" s="38" t="s">
        <v>8</v>
      </c>
      <c r="S8" s="4" t="s">
        <v>2</v>
      </c>
      <c r="T8" s="8" t="s">
        <v>1</v>
      </c>
      <c r="U8" s="50" t="s">
        <v>11</v>
      </c>
    </row>
    <row r="9" spans="1:21" ht="13.5" thickBo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44"/>
      <c r="M9" s="44"/>
      <c r="N9" s="44"/>
      <c r="O9" s="44"/>
      <c r="P9" s="44"/>
      <c r="Q9" s="44"/>
      <c r="R9" s="39"/>
      <c r="S9" s="11" t="s">
        <v>4</v>
      </c>
      <c r="T9" s="9" t="s">
        <v>5</v>
      </c>
      <c r="U9" s="51"/>
    </row>
    <row r="10" spans="1:21" s="27" customFormat="1" ht="13.5" thickTop="1">
      <c r="A10" s="29" t="s">
        <v>105</v>
      </c>
      <c r="B10" s="30"/>
      <c r="C10" s="30">
        <v>0.73796</v>
      </c>
      <c r="D10" s="30">
        <v>0.72807</v>
      </c>
      <c r="E10" s="30">
        <v>0.7193</v>
      </c>
      <c r="F10" s="30"/>
      <c r="G10" s="30"/>
      <c r="H10" s="30"/>
      <c r="I10" s="30">
        <v>0.7119</v>
      </c>
      <c r="J10" s="30">
        <v>0.73333</v>
      </c>
      <c r="K10" s="30"/>
      <c r="L10" s="30"/>
      <c r="M10" s="30"/>
      <c r="N10" s="30"/>
      <c r="O10" s="30"/>
      <c r="P10" s="30"/>
      <c r="Q10" s="30"/>
      <c r="R10" s="30">
        <f>AVERAGE(B10:Q10)</f>
        <v>0.726112</v>
      </c>
      <c r="S10" s="31">
        <f>COUNTA(B10:Q10)/2</f>
        <v>2.5</v>
      </c>
      <c r="T10" s="32">
        <f>SUM(PRODUCT(R10,100))+(S10)</f>
        <v>75.1112</v>
      </c>
      <c r="U10" s="15"/>
    </row>
    <row r="11" spans="1:21" s="27" customFormat="1" ht="12.75">
      <c r="A11" s="54" t="s">
        <v>96</v>
      </c>
      <c r="B11" s="55"/>
      <c r="C11" s="55"/>
      <c r="D11" s="55"/>
      <c r="E11" s="55"/>
      <c r="F11" s="55"/>
      <c r="G11" s="55"/>
      <c r="H11" s="55">
        <v>0.66667</v>
      </c>
      <c r="I11" s="55"/>
      <c r="J11" s="55"/>
      <c r="K11" s="55"/>
      <c r="L11" s="55"/>
      <c r="M11" s="55">
        <v>0.68241</v>
      </c>
      <c r="N11" s="55">
        <v>0.69912</v>
      </c>
      <c r="O11" s="55"/>
      <c r="P11" s="55"/>
      <c r="Q11" s="55"/>
      <c r="R11" s="55">
        <f>AVERAGE(B11:Q11)</f>
        <v>0.6827333333333332</v>
      </c>
      <c r="S11" s="56">
        <f>COUNTA(B11:Q11)/2</f>
        <v>1.5</v>
      </c>
      <c r="T11" s="57">
        <f>SUM(PRODUCT(R11,100))+(S11)</f>
        <v>69.77333333333331</v>
      </c>
      <c r="U11" s="15"/>
    </row>
    <row r="12" spans="1:21" s="27" customFormat="1" ht="12.75">
      <c r="A12" s="29" t="s">
        <v>107</v>
      </c>
      <c r="B12" s="30"/>
      <c r="C12" s="30"/>
      <c r="D12" s="30"/>
      <c r="E12" s="30"/>
      <c r="F12" s="30"/>
      <c r="G12" s="30"/>
      <c r="H12" s="30"/>
      <c r="I12" s="62">
        <v>0.66304</v>
      </c>
      <c r="J12" s="30"/>
      <c r="K12" s="30"/>
      <c r="L12" s="30"/>
      <c r="M12" s="30"/>
      <c r="N12" s="30"/>
      <c r="O12" s="30"/>
      <c r="P12" s="30"/>
      <c r="Q12" s="30"/>
      <c r="R12" s="30">
        <f>AVERAGE(B12:Q12)</f>
        <v>0.66304</v>
      </c>
      <c r="S12" s="31">
        <f>COUNTA(B12:Q12)/2</f>
        <v>0.5</v>
      </c>
      <c r="T12" s="32">
        <f>SUM(PRODUCT(R12,100))+(S12)</f>
        <v>66.804</v>
      </c>
      <c r="U12" s="15"/>
    </row>
    <row r="13" spans="1:21" s="27" customFormat="1" ht="12.75">
      <c r="A13" s="54" t="s">
        <v>64</v>
      </c>
      <c r="B13" s="55"/>
      <c r="C13" s="55"/>
      <c r="D13" s="55"/>
      <c r="E13" s="55"/>
      <c r="F13" s="55">
        <v>0.65463</v>
      </c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>
        <f>AVERAGE(B13:Q13)</f>
        <v>0.65463</v>
      </c>
      <c r="S13" s="56">
        <f>COUNTA(B13:Q13)/2</f>
        <v>0.5</v>
      </c>
      <c r="T13" s="57">
        <f>SUM(PRODUCT(R13,100))+(S13)</f>
        <v>65.96300000000001</v>
      </c>
      <c r="U13" s="15"/>
    </row>
    <row r="14" spans="1:21" s="27" customFormat="1" ht="12.75">
      <c r="A14" s="54" t="s">
        <v>25</v>
      </c>
      <c r="B14" s="55">
        <v>0.61984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>
        <v>0.63246</v>
      </c>
      <c r="O14" s="55"/>
      <c r="P14" s="55"/>
      <c r="Q14" s="55"/>
      <c r="R14" s="55">
        <f>AVERAGE(B14:Q14)</f>
        <v>0.62615</v>
      </c>
      <c r="S14" s="56">
        <f>COUNTA(B14:Q14)/2</f>
        <v>1</v>
      </c>
      <c r="T14" s="57">
        <f>SUM(PRODUCT(R14,100))+(S14)</f>
        <v>63.614999999999995</v>
      </c>
      <c r="U14" s="15"/>
    </row>
    <row r="15" spans="1:21" s="27" customFormat="1" ht="12.75">
      <c r="A15" s="61" t="s">
        <v>128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>
        <v>0.62105</v>
      </c>
      <c r="M15" s="58"/>
      <c r="N15" s="58"/>
      <c r="O15" s="58"/>
      <c r="P15" s="58"/>
      <c r="Q15" s="58"/>
      <c r="R15" s="58">
        <f>AVERAGE(B15:Q15)</f>
        <v>0.62105</v>
      </c>
      <c r="S15" s="56">
        <f>COUNTA(B15:Q15)/2</f>
        <v>0.5</v>
      </c>
      <c r="T15" s="57">
        <f>SUM(PRODUCT(R15,100))+(S15)</f>
        <v>62.605</v>
      </c>
      <c r="U15" s="15"/>
    </row>
    <row r="16" spans="1:21" s="27" customFormat="1" ht="12.75">
      <c r="A16" s="54" t="s">
        <v>118</v>
      </c>
      <c r="B16" s="55"/>
      <c r="C16" s="55"/>
      <c r="D16" s="55"/>
      <c r="E16" s="55"/>
      <c r="F16" s="55"/>
      <c r="G16" s="55"/>
      <c r="H16" s="55"/>
      <c r="I16" s="55"/>
      <c r="J16" s="55"/>
      <c r="K16" s="55">
        <v>0.61296</v>
      </c>
      <c r="L16" s="55">
        <v>0.61204</v>
      </c>
      <c r="M16" s="55"/>
      <c r="N16" s="55"/>
      <c r="O16" s="55"/>
      <c r="P16" s="55"/>
      <c r="Q16" s="55"/>
      <c r="R16" s="55">
        <f>AVERAGE(B16:Q16)</f>
        <v>0.6125</v>
      </c>
      <c r="S16" s="56">
        <f>COUNTA(B16:Q16)/2</f>
        <v>1</v>
      </c>
      <c r="T16" s="57">
        <f>SUM(PRODUCT(R16,100))+(S16)</f>
        <v>62.25000000000001</v>
      </c>
      <c r="U16" s="15"/>
    </row>
    <row r="17" spans="1:21" s="27" customFormat="1" ht="12.75">
      <c r="A17" s="54" t="s">
        <v>66</v>
      </c>
      <c r="B17" s="55"/>
      <c r="C17" s="55"/>
      <c r="D17" s="55"/>
      <c r="E17" s="55"/>
      <c r="F17" s="55">
        <v>0.61667</v>
      </c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>
        <f>AVERAGE(B17:Q17)</f>
        <v>0.61667</v>
      </c>
      <c r="S17" s="56">
        <f>COUNTA(B17:Q17)/2</f>
        <v>0.5</v>
      </c>
      <c r="T17" s="57">
        <f>SUM(PRODUCT(R17,100))+(S17)</f>
        <v>62.167</v>
      </c>
      <c r="U17" s="15"/>
    </row>
    <row r="18" spans="1:21" s="27" customFormat="1" ht="12.75">
      <c r="A18" s="54" t="s">
        <v>84</v>
      </c>
      <c r="B18" s="55"/>
      <c r="C18" s="55"/>
      <c r="D18" s="55"/>
      <c r="E18" s="55"/>
      <c r="F18" s="55"/>
      <c r="G18" s="55">
        <v>0.6037</v>
      </c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>
        <f>AVERAGE(B18:Q18)</f>
        <v>0.6037</v>
      </c>
      <c r="S18" s="56">
        <f>COUNTA(B18:Q18)/2</f>
        <v>0.5</v>
      </c>
      <c r="T18" s="57">
        <f>SUM(PRODUCT(R18,100))+(S18)</f>
        <v>60.870000000000005</v>
      </c>
      <c r="U18" s="15"/>
    </row>
    <row r="19" spans="1:21" s="27" customFormat="1" ht="12.75">
      <c r="A19" s="54" t="s">
        <v>123</v>
      </c>
      <c r="B19" s="55"/>
      <c r="C19" s="55"/>
      <c r="D19" s="55"/>
      <c r="E19" s="55"/>
      <c r="F19" s="55"/>
      <c r="G19" s="55"/>
      <c r="H19" s="55"/>
      <c r="I19" s="55"/>
      <c r="J19" s="55"/>
      <c r="K19" s="55">
        <v>0.59211</v>
      </c>
      <c r="L19" s="55">
        <v>0.60526</v>
      </c>
      <c r="M19" s="55"/>
      <c r="N19" s="55"/>
      <c r="O19" s="55"/>
      <c r="P19" s="55"/>
      <c r="Q19" s="55"/>
      <c r="R19" s="55">
        <f>AVERAGE(B19:Q19)</f>
        <v>0.598685</v>
      </c>
      <c r="S19" s="56">
        <f>COUNTA(B19:Q19)/2</f>
        <v>1</v>
      </c>
      <c r="T19" s="57">
        <f>SUM(PRODUCT(R19,100))+(S19)</f>
        <v>60.868500000000004</v>
      </c>
      <c r="U19" s="15"/>
    </row>
    <row r="20" spans="1:21" s="27" customFormat="1" ht="12.75">
      <c r="A20" s="54" t="s">
        <v>69</v>
      </c>
      <c r="B20" s="55"/>
      <c r="C20" s="55"/>
      <c r="D20" s="55"/>
      <c r="E20" s="55"/>
      <c r="F20" s="55">
        <v>0.59825</v>
      </c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>
        <f>AVERAGE(B20:Q20)</f>
        <v>0.59825</v>
      </c>
      <c r="S20" s="56">
        <f>COUNTA(B20:Q20)/2</f>
        <v>0.5</v>
      </c>
      <c r="T20" s="57">
        <f>SUM(PRODUCT(R20,100))+(S20)</f>
        <v>60.324999999999996</v>
      </c>
      <c r="U20" s="15"/>
    </row>
    <row r="21" spans="1:21" s="27" customFormat="1" ht="12.75">
      <c r="A21" s="54" t="s">
        <v>35</v>
      </c>
      <c r="B21" s="55">
        <v>0.59683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>
        <f>AVERAGE(B21:Q21)</f>
        <v>0.59683</v>
      </c>
      <c r="S21" s="56">
        <f>COUNTA(B21:Q21)/2</f>
        <v>0.5</v>
      </c>
      <c r="T21" s="57">
        <f>SUM(PRODUCT(R21,100))+(S21)</f>
        <v>60.183</v>
      </c>
      <c r="U21" s="15"/>
    </row>
    <row r="22" spans="1:21" s="27" customFormat="1" ht="12.75">
      <c r="A22" s="54" t="s">
        <v>114</v>
      </c>
      <c r="B22" s="55"/>
      <c r="C22" s="55"/>
      <c r="D22" s="55"/>
      <c r="E22" s="55"/>
      <c r="F22" s="55"/>
      <c r="G22" s="55"/>
      <c r="H22" s="55"/>
      <c r="I22" s="55"/>
      <c r="J22" s="55">
        <v>0.59211</v>
      </c>
      <c r="K22" s="55"/>
      <c r="L22" s="55"/>
      <c r="M22" s="55"/>
      <c r="N22" s="55"/>
      <c r="O22" s="55"/>
      <c r="P22" s="55"/>
      <c r="Q22" s="55"/>
      <c r="R22" s="55">
        <f>AVERAGE(B22:Q22)</f>
        <v>0.59211</v>
      </c>
      <c r="S22" s="56">
        <f>COUNTA(B22:Q22)/2</f>
        <v>0.5</v>
      </c>
      <c r="T22" s="57">
        <f>SUM(PRODUCT(R22,100))+(S22)</f>
        <v>59.711000000000006</v>
      </c>
      <c r="U22" s="25"/>
    </row>
    <row r="23" spans="1:21" s="27" customFormat="1" ht="12.75">
      <c r="A23" s="29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 t="e">
        <f aca="true" t="shared" si="0" ref="R23:R28">AVERAGE(B23:Q23)</f>
        <v>#DIV/0!</v>
      </c>
      <c r="S23" s="31">
        <f aca="true" t="shared" si="1" ref="S23:S28">COUNTA(B23:Q23)/2</f>
        <v>0</v>
      </c>
      <c r="T23" s="32" t="e">
        <f aca="true" t="shared" si="2" ref="T23:T28">SUM(PRODUCT(R23,100))+(S23)</f>
        <v>#DIV/0!</v>
      </c>
      <c r="U23" s="15"/>
    </row>
    <row r="24" spans="1:21" s="27" customFormat="1" ht="12.75">
      <c r="A24" s="29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 t="e">
        <f t="shared" si="0"/>
        <v>#DIV/0!</v>
      </c>
      <c r="S24" s="31">
        <f t="shared" si="1"/>
        <v>0</v>
      </c>
      <c r="T24" s="32" t="e">
        <f t="shared" si="2"/>
        <v>#DIV/0!</v>
      </c>
      <c r="U24" s="15"/>
    </row>
    <row r="25" spans="1:21" s="27" customFormat="1" ht="12.75">
      <c r="A25" s="29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 t="e">
        <f t="shared" si="0"/>
        <v>#DIV/0!</v>
      </c>
      <c r="S25" s="31">
        <f t="shared" si="1"/>
        <v>0</v>
      </c>
      <c r="T25" s="32" t="e">
        <f t="shared" si="2"/>
        <v>#DIV/0!</v>
      </c>
      <c r="U25" s="15"/>
    </row>
    <row r="26" spans="1:21" s="27" customFormat="1" ht="12.75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 t="e">
        <f t="shared" si="0"/>
        <v>#DIV/0!</v>
      </c>
      <c r="S26" s="31">
        <f t="shared" si="1"/>
        <v>0</v>
      </c>
      <c r="T26" s="32" t="e">
        <f t="shared" si="2"/>
        <v>#DIV/0!</v>
      </c>
      <c r="U26" s="15"/>
    </row>
    <row r="27" spans="1:21" s="27" customFormat="1" ht="12.75">
      <c r="A27" s="29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 t="e">
        <f t="shared" si="0"/>
        <v>#DIV/0!</v>
      </c>
      <c r="S27" s="31">
        <f t="shared" si="1"/>
        <v>0</v>
      </c>
      <c r="T27" s="32" t="e">
        <f t="shared" si="2"/>
        <v>#DIV/0!</v>
      </c>
      <c r="U27" s="15"/>
    </row>
    <row r="28" spans="1:21" s="27" customFormat="1" ht="12.75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 t="e">
        <f t="shared" si="0"/>
        <v>#DIV/0!</v>
      </c>
      <c r="S28" s="31">
        <f t="shared" si="1"/>
        <v>0</v>
      </c>
      <c r="T28" s="32" t="e">
        <f t="shared" si="2"/>
        <v>#DIV/0!</v>
      </c>
      <c r="U28" s="15"/>
    </row>
    <row r="31" spans="1:20" ht="12.75" customHeight="1">
      <c r="A31" s="42" t="s">
        <v>6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:20" ht="13.5" customHeight="1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</row>
    <row r="34" ht="12.75">
      <c r="A34" s="48" t="s">
        <v>9</v>
      </c>
    </row>
    <row r="35" ht="12.75">
      <c r="A35" s="48"/>
    </row>
  </sheetData>
  <sheetProtection/>
  <mergeCells count="23">
    <mergeCell ref="C8:C9"/>
    <mergeCell ref="D8:D9"/>
    <mergeCell ref="E8:E9"/>
    <mergeCell ref="A34:A35"/>
    <mergeCell ref="U8:U9"/>
    <mergeCell ref="H8:H9"/>
    <mergeCell ref="P8:P9"/>
    <mergeCell ref="R8:R9"/>
    <mergeCell ref="Q8:Q9"/>
    <mergeCell ref="L8:L9"/>
    <mergeCell ref="M8:M9"/>
    <mergeCell ref="O8:O9"/>
    <mergeCell ref="N8:N9"/>
    <mergeCell ref="A31:T32"/>
    <mergeCell ref="J8:J9"/>
    <mergeCell ref="K8:K9"/>
    <mergeCell ref="A3:W3"/>
    <mergeCell ref="I8:I9"/>
    <mergeCell ref="A6:G6"/>
    <mergeCell ref="A8:A9"/>
    <mergeCell ref="G8:G9"/>
    <mergeCell ref="B8:B9"/>
    <mergeCell ref="F8:F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55"/>
  <sheetViews>
    <sheetView showGridLines="0" zoomScale="85" zoomScaleNormal="85" zoomScalePageLayoutView="0" workbookViewId="0" topLeftCell="A2">
      <selection activeCell="E26" sqref="E26"/>
    </sheetView>
  </sheetViews>
  <sheetFormatPr defaultColWidth="9.140625" defaultRowHeight="12.75"/>
  <cols>
    <col min="1" max="1" width="35.57421875" style="1" bestFit="1" customWidth="1"/>
    <col min="2" max="2" width="8.57421875" style="1" customWidth="1"/>
    <col min="3" max="3" width="8.00390625" style="1" customWidth="1"/>
    <col min="4" max="5" width="10.7109375" style="1" bestFit="1" customWidth="1"/>
    <col min="6" max="6" width="8.57421875" style="1" customWidth="1"/>
    <col min="7" max="17" width="8.00390625" style="1" customWidth="1"/>
    <col min="18" max="19" width="9.421875" style="1" bestFit="1" customWidth="1"/>
    <col min="20" max="20" width="8.140625" style="1" customWidth="1"/>
    <col min="21" max="21" width="8.7109375" style="1" bestFit="1" customWidth="1"/>
    <col min="22" max="22" width="26.00390625" style="1" customWidth="1"/>
    <col min="23" max="16384" width="9.140625" style="1" customWidth="1"/>
  </cols>
  <sheetData>
    <row r="1" spans="1:5" ht="12.75">
      <c r="A1" s="13" t="s">
        <v>130</v>
      </c>
      <c r="E1" s="2"/>
    </row>
    <row r="2" spans="2:19" ht="13.5" thickBot="1">
      <c r="B2" s="3"/>
      <c r="C2" s="3"/>
      <c r="D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22" ht="17.25" thickBot="1" thickTop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6"/>
    </row>
    <row r="4" spans="1:21" ht="16.5" thickTop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4" ht="12.75">
      <c r="A5" s="3"/>
      <c r="D5" s="5"/>
    </row>
    <row r="6" spans="1:4" ht="13.5" thickBot="1">
      <c r="A6" s="49"/>
      <c r="B6" s="49"/>
      <c r="C6" s="49"/>
      <c r="D6" s="49"/>
    </row>
    <row r="7" spans="1:20" ht="13.5" thickTop="1">
      <c r="A7" s="6"/>
      <c r="T7" s="10"/>
    </row>
    <row r="8" spans="1:22" ht="12.75" customHeight="1">
      <c r="A8" s="38" t="s">
        <v>0</v>
      </c>
      <c r="B8" s="40">
        <v>41300</v>
      </c>
      <c r="C8" s="40">
        <v>41301</v>
      </c>
      <c r="D8" s="40">
        <v>41322</v>
      </c>
      <c r="E8" s="40">
        <v>41343</v>
      </c>
      <c r="F8" s="40">
        <v>41391</v>
      </c>
      <c r="G8" s="40">
        <v>41406</v>
      </c>
      <c r="H8" s="52">
        <v>41412</v>
      </c>
      <c r="I8" s="52">
        <v>41413</v>
      </c>
      <c r="J8" s="52">
        <v>41419</v>
      </c>
      <c r="K8" s="52">
        <v>41420</v>
      </c>
      <c r="L8" s="52">
        <v>41440</v>
      </c>
      <c r="M8" s="52">
        <v>41441</v>
      </c>
      <c r="N8" s="52">
        <v>41524</v>
      </c>
      <c r="O8" s="52">
        <v>41553</v>
      </c>
      <c r="P8" s="52"/>
      <c r="Q8" s="52"/>
      <c r="R8" s="38" t="s">
        <v>3</v>
      </c>
      <c r="S8" s="38" t="s">
        <v>8</v>
      </c>
      <c r="T8" s="4" t="s">
        <v>2</v>
      </c>
      <c r="U8" s="8" t="s">
        <v>1</v>
      </c>
      <c r="V8" s="38" t="s">
        <v>11</v>
      </c>
    </row>
    <row r="9" spans="1:22" ht="13.5" thickBot="1">
      <c r="A9" s="39"/>
      <c r="B9" s="39"/>
      <c r="C9" s="39"/>
      <c r="D9" s="39"/>
      <c r="E9" s="39"/>
      <c r="F9" s="39"/>
      <c r="G9" s="39"/>
      <c r="H9" s="44"/>
      <c r="I9" s="44"/>
      <c r="J9" s="44"/>
      <c r="K9" s="44"/>
      <c r="L9" s="44"/>
      <c r="M9" s="44"/>
      <c r="N9" s="44"/>
      <c r="O9" s="44"/>
      <c r="P9" s="44"/>
      <c r="Q9" s="44"/>
      <c r="R9" s="39"/>
      <c r="S9" s="39"/>
      <c r="T9" s="11" t="s">
        <v>4</v>
      </c>
      <c r="U9" s="9" t="s">
        <v>5</v>
      </c>
      <c r="V9" s="39"/>
    </row>
    <row r="10" spans="1:22" ht="13.5" thickTop="1">
      <c r="A10" s="19" t="s">
        <v>62</v>
      </c>
      <c r="B10" s="20"/>
      <c r="C10" s="20"/>
      <c r="D10" s="20"/>
      <c r="E10" s="20"/>
      <c r="F10" s="20">
        <v>0.66667</v>
      </c>
      <c r="G10" s="20"/>
      <c r="H10" s="20"/>
      <c r="I10" s="20">
        <v>0.70556</v>
      </c>
      <c r="J10" s="20"/>
      <c r="K10" s="20"/>
      <c r="L10" s="20"/>
      <c r="M10" s="20"/>
      <c r="N10" s="20"/>
      <c r="O10" s="20"/>
      <c r="P10" s="20"/>
      <c r="Q10" s="20"/>
      <c r="R10" s="20"/>
      <c r="S10" s="20">
        <f>AVERAGE(B10:R10)</f>
        <v>0.686115</v>
      </c>
      <c r="T10" s="21">
        <f>COUNTA(B10:R10)/2</f>
        <v>1</v>
      </c>
      <c r="U10" s="22">
        <f>SUM(PRODUCT(S10,100))+(T10)</f>
        <v>69.6115</v>
      </c>
      <c r="V10" s="12"/>
    </row>
    <row r="11" spans="1:22" ht="12.75">
      <c r="A11" s="19" t="s">
        <v>134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>
        <v>0.6713</v>
      </c>
      <c r="O11" s="20"/>
      <c r="P11" s="20"/>
      <c r="Q11" s="20"/>
      <c r="R11" s="20"/>
      <c r="S11" s="20">
        <f>AVERAGE(B11:R11)</f>
        <v>0.6713</v>
      </c>
      <c r="T11" s="21">
        <f>COUNTA(B11:R11)/2</f>
        <v>0.5</v>
      </c>
      <c r="U11" s="22">
        <f>SUM(PRODUCT(S11,100))+(T11)</f>
        <v>67.63</v>
      </c>
      <c r="V11" s="12"/>
    </row>
    <row r="12" spans="1:22" ht="12.75">
      <c r="A12" s="60" t="s">
        <v>63</v>
      </c>
      <c r="B12" s="53"/>
      <c r="C12" s="53"/>
      <c r="D12" s="53"/>
      <c r="E12" s="53"/>
      <c r="F12" s="53">
        <v>0.66429</v>
      </c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>
        <f>AVERAGE(B12:R12)</f>
        <v>0.66429</v>
      </c>
      <c r="T12" s="31">
        <f>COUNTA(B12:R12)/2</f>
        <v>0.5</v>
      </c>
      <c r="U12" s="32">
        <f>SUM(PRODUCT(S12,100))+(T12)</f>
        <v>66.929</v>
      </c>
      <c r="V12" s="12"/>
    </row>
    <row r="13" spans="1:22" s="27" customFormat="1" ht="12.75">
      <c r="A13" s="19" t="s">
        <v>121</v>
      </c>
      <c r="B13" s="20"/>
      <c r="C13" s="20"/>
      <c r="D13" s="20"/>
      <c r="E13" s="20"/>
      <c r="F13" s="20"/>
      <c r="G13" s="20"/>
      <c r="H13" s="20"/>
      <c r="I13" s="20"/>
      <c r="J13" s="20">
        <v>0.64649</v>
      </c>
      <c r="K13" s="20">
        <v>0.65088</v>
      </c>
      <c r="L13" s="20"/>
      <c r="M13" s="20"/>
      <c r="N13" s="20"/>
      <c r="O13" s="20"/>
      <c r="P13" s="20"/>
      <c r="Q13" s="20"/>
      <c r="R13" s="20"/>
      <c r="S13" s="20">
        <f>AVERAGE(B13:R13)</f>
        <v>0.648685</v>
      </c>
      <c r="T13" s="21">
        <f>COUNTA(B13:R13)/2</f>
        <v>1</v>
      </c>
      <c r="U13" s="22">
        <f>SUM(PRODUCT(S13,100))+(T13)</f>
        <v>65.8685</v>
      </c>
      <c r="V13" s="15"/>
    </row>
    <row r="14" spans="1:22" ht="12.75">
      <c r="A14" s="19" t="s">
        <v>18</v>
      </c>
      <c r="B14" s="20"/>
      <c r="C14" s="20"/>
      <c r="D14" s="20">
        <v>0.62222</v>
      </c>
      <c r="E14" s="20">
        <v>0.64048</v>
      </c>
      <c r="F14" s="20"/>
      <c r="G14" s="20"/>
      <c r="H14" s="20"/>
      <c r="I14" s="20"/>
      <c r="J14" s="20"/>
      <c r="K14" s="20"/>
      <c r="L14" s="20"/>
      <c r="M14" s="20"/>
      <c r="N14" s="20"/>
      <c r="O14" s="20">
        <v>0.66667</v>
      </c>
      <c r="P14" s="20"/>
      <c r="Q14" s="20"/>
      <c r="R14" s="20"/>
      <c r="S14" s="20">
        <f>AVERAGE(B14:R14)</f>
        <v>0.6431233333333334</v>
      </c>
      <c r="T14" s="21">
        <f>COUNTA(B14:R14)/2</f>
        <v>1.5</v>
      </c>
      <c r="U14" s="22">
        <f>SUM(PRODUCT(S14,100))+(T14)</f>
        <v>65.81233333333334</v>
      </c>
      <c r="V14" s="12"/>
    </row>
    <row r="15" spans="1:22" ht="12.75">
      <c r="A15" s="19" t="s">
        <v>106</v>
      </c>
      <c r="B15" s="20"/>
      <c r="C15" s="20"/>
      <c r="D15" s="20"/>
      <c r="E15" s="20"/>
      <c r="F15" s="20"/>
      <c r="G15" s="20"/>
      <c r="H15" s="20">
        <v>0.64048</v>
      </c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>
        <f>AVERAGE(B15:R15)</f>
        <v>0.64048</v>
      </c>
      <c r="T15" s="21">
        <f>COUNTA(B15:R15)/2</f>
        <v>0.5</v>
      </c>
      <c r="U15" s="22">
        <f>SUM(PRODUCT(S15,100))+(T15)</f>
        <v>64.548</v>
      </c>
      <c r="V15" s="12"/>
    </row>
    <row r="16" spans="1:22" ht="12.75">
      <c r="A16" s="19" t="s">
        <v>10</v>
      </c>
      <c r="B16" s="20"/>
      <c r="C16" s="20"/>
      <c r="D16" s="20"/>
      <c r="E16" s="20">
        <v>0.64649</v>
      </c>
      <c r="F16" s="20"/>
      <c r="G16" s="20"/>
      <c r="H16" s="20"/>
      <c r="I16" s="20"/>
      <c r="J16" s="20"/>
      <c r="K16" s="20"/>
      <c r="L16" s="20"/>
      <c r="M16" s="20"/>
      <c r="N16" s="20">
        <v>0.63056</v>
      </c>
      <c r="O16" s="20">
        <v>0.60965</v>
      </c>
      <c r="P16" s="20"/>
      <c r="Q16" s="20"/>
      <c r="R16" s="20"/>
      <c r="S16" s="20">
        <f>AVERAGE(B16:R16)</f>
        <v>0.6289</v>
      </c>
      <c r="T16" s="21">
        <f>COUNTA(B16:R16)/2</f>
        <v>1.5</v>
      </c>
      <c r="U16" s="22">
        <f>SUM(PRODUCT(S16,100))+(T16)</f>
        <v>64.39</v>
      </c>
      <c r="V16" s="12"/>
    </row>
    <row r="17" spans="1:22" ht="12.75">
      <c r="A17" s="19" t="s">
        <v>117</v>
      </c>
      <c r="B17" s="20"/>
      <c r="C17" s="20"/>
      <c r="D17" s="20"/>
      <c r="E17" s="20"/>
      <c r="F17" s="20"/>
      <c r="G17" s="20"/>
      <c r="H17" s="20"/>
      <c r="I17" s="20"/>
      <c r="J17" s="20">
        <v>0.62407</v>
      </c>
      <c r="K17" s="20">
        <v>0.63704</v>
      </c>
      <c r="L17" s="20"/>
      <c r="M17" s="20"/>
      <c r="N17" s="20"/>
      <c r="O17" s="20"/>
      <c r="P17" s="20"/>
      <c r="Q17" s="20"/>
      <c r="R17" s="20"/>
      <c r="S17" s="20">
        <f>AVERAGE(B17:R17)</f>
        <v>0.630555</v>
      </c>
      <c r="T17" s="21">
        <f>COUNTA(B17:R17)/2</f>
        <v>1</v>
      </c>
      <c r="U17" s="22">
        <f>SUM(PRODUCT(S17,100))+(T17)</f>
        <v>64.0555</v>
      </c>
      <c r="V17" s="12"/>
    </row>
    <row r="18" spans="1:22" ht="12.75">
      <c r="A18" s="19" t="s">
        <v>65</v>
      </c>
      <c r="B18" s="20"/>
      <c r="C18" s="20"/>
      <c r="D18" s="20"/>
      <c r="E18" s="20"/>
      <c r="F18" s="20">
        <v>0.63056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>
        <f>AVERAGE(B18:R18)</f>
        <v>0.63056</v>
      </c>
      <c r="T18" s="21">
        <f>COUNTA(B18:R18)/2</f>
        <v>0.5</v>
      </c>
      <c r="U18" s="22">
        <f>SUM(PRODUCT(S18,100))+(T18)</f>
        <v>63.556</v>
      </c>
      <c r="V18" s="12"/>
    </row>
    <row r="19" spans="1:60" s="28" customFormat="1" ht="12.75">
      <c r="A19" s="19" t="s">
        <v>122</v>
      </c>
      <c r="B19" s="20"/>
      <c r="C19" s="20"/>
      <c r="D19" s="20"/>
      <c r="E19" s="20"/>
      <c r="F19" s="20"/>
      <c r="G19" s="20"/>
      <c r="H19" s="20"/>
      <c r="I19" s="20"/>
      <c r="J19" s="20">
        <v>0.61404</v>
      </c>
      <c r="K19" s="20">
        <v>0.62982</v>
      </c>
      <c r="L19" s="20"/>
      <c r="M19" s="20"/>
      <c r="N19" s="20"/>
      <c r="O19" s="20"/>
      <c r="P19" s="20"/>
      <c r="Q19" s="20"/>
      <c r="R19" s="20"/>
      <c r="S19" s="20">
        <f>AVERAGE(B19:R19)</f>
        <v>0.6219300000000001</v>
      </c>
      <c r="T19" s="21">
        <f>COUNTA(B19:R19)/2</f>
        <v>1</v>
      </c>
      <c r="U19" s="22">
        <f>SUM(PRODUCT(S19,100))+(T19)</f>
        <v>63.19300000000001</v>
      </c>
      <c r="V19" s="15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</row>
    <row r="20" spans="1:60" s="28" customFormat="1" ht="12.75">
      <c r="A20" s="19" t="s">
        <v>98</v>
      </c>
      <c r="B20" s="20"/>
      <c r="C20" s="20"/>
      <c r="D20" s="20"/>
      <c r="E20" s="20"/>
      <c r="F20" s="20"/>
      <c r="G20" s="20"/>
      <c r="H20" s="20">
        <v>0.62685</v>
      </c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>
        <f>AVERAGE(B20:R20)</f>
        <v>0.62685</v>
      </c>
      <c r="T20" s="21">
        <f>COUNTA(B20:R20)/2</f>
        <v>0.5</v>
      </c>
      <c r="U20" s="22">
        <f>SUM(PRODUCT(S20,100))+(T20)</f>
        <v>63.185</v>
      </c>
      <c r="V20" s="15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</row>
    <row r="21" spans="1:22" ht="12.75">
      <c r="A21" s="19" t="s">
        <v>119</v>
      </c>
      <c r="B21" s="20"/>
      <c r="C21" s="20"/>
      <c r="D21" s="20"/>
      <c r="E21" s="20"/>
      <c r="F21" s="20"/>
      <c r="G21" s="20"/>
      <c r="H21" s="20"/>
      <c r="I21" s="20"/>
      <c r="J21" s="20">
        <v>0.60526</v>
      </c>
      <c r="K21" s="20">
        <v>0.62544</v>
      </c>
      <c r="L21" s="20"/>
      <c r="M21" s="20"/>
      <c r="N21" s="20"/>
      <c r="O21" s="20"/>
      <c r="P21" s="20"/>
      <c r="Q21" s="20"/>
      <c r="R21" s="20"/>
      <c r="S21" s="20">
        <f>AVERAGE(B21:R21)</f>
        <v>0.6153500000000001</v>
      </c>
      <c r="T21" s="21">
        <f>COUNTA(B21:R21)/2</f>
        <v>1</v>
      </c>
      <c r="U21" s="22">
        <f>SUM(PRODUCT(S21,100))+(T21)</f>
        <v>62.535000000000004</v>
      </c>
      <c r="V21" s="12"/>
    </row>
    <row r="22" spans="1:22" ht="12.75">
      <c r="A22" s="19" t="s">
        <v>87</v>
      </c>
      <c r="B22" s="20"/>
      <c r="C22" s="20"/>
      <c r="D22" s="20"/>
      <c r="E22" s="20"/>
      <c r="F22" s="20"/>
      <c r="G22" s="20">
        <v>0.61032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>
        <f>AVERAGE(B22:R22)</f>
        <v>0.61032</v>
      </c>
      <c r="T22" s="21">
        <f>COUNTA(B22:R22)/2</f>
        <v>0.5</v>
      </c>
      <c r="U22" s="22">
        <f>SUM(PRODUCT(S22,100))+(T22)</f>
        <v>61.532</v>
      </c>
      <c r="V22" s="12"/>
    </row>
    <row r="23" spans="1:22" ht="12.75">
      <c r="A23" s="19" t="s">
        <v>68</v>
      </c>
      <c r="B23" s="20"/>
      <c r="C23" s="20"/>
      <c r="D23" s="20"/>
      <c r="E23" s="20"/>
      <c r="F23" s="20">
        <v>0.6</v>
      </c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>
        <f>AVERAGE(B23:R23)</f>
        <v>0.6</v>
      </c>
      <c r="T23" s="21">
        <f>COUNTA(B23:R23)/2</f>
        <v>0.5</v>
      </c>
      <c r="U23" s="22">
        <f>SUM(PRODUCT(S23,100))+(T23)</f>
        <v>60.5</v>
      </c>
      <c r="V23" s="12"/>
    </row>
    <row r="24" spans="1:22" ht="12.75">
      <c r="A24" s="19" t="s">
        <v>100</v>
      </c>
      <c r="B24" s="20"/>
      <c r="C24" s="20"/>
      <c r="D24" s="20"/>
      <c r="E24" s="20"/>
      <c r="F24" s="20"/>
      <c r="G24" s="20"/>
      <c r="H24" s="20">
        <v>0.57963</v>
      </c>
      <c r="I24" s="20">
        <v>0.59298</v>
      </c>
      <c r="J24" s="20"/>
      <c r="K24" s="20"/>
      <c r="L24" s="20"/>
      <c r="M24" s="20"/>
      <c r="N24" s="20"/>
      <c r="O24" s="20"/>
      <c r="P24" s="20"/>
      <c r="Q24" s="20"/>
      <c r="R24" s="20"/>
      <c r="S24" s="20">
        <f>AVERAGE(B24:R24)</f>
        <v>0.586305</v>
      </c>
      <c r="T24" s="21">
        <f>COUNTA(B24:R24)/2</f>
        <v>1</v>
      </c>
      <c r="U24" s="22">
        <f>SUM(PRODUCT(S24,100))+(T24)</f>
        <v>59.6305</v>
      </c>
      <c r="V24" s="12"/>
    </row>
    <row r="25" spans="1:22" ht="12.75">
      <c r="A25" s="19" t="s">
        <v>26</v>
      </c>
      <c r="B25" s="20"/>
      <c r="C25" s="20"/>
      <c r="D25" s="20">
        <v>0.58596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>
        <f>AVERAGE(B25:R25)</f>
        <v>0.58596</v>
      </c>
      <c r="T25" s="21">
        <f>COUNTA(B25:R25)/2</f>
        <v>0.5</v>
      </c>
      <c r="U25" s="22">
        <f>SUM(PRODUCT(S25,100))+(T25)</f>
        <v>59.096000000000004</v>
      </c>
      <c r="V25" s="12"/>
    </row>
    <row r="26" spans="1:22" ht="12.75">
      <c r="A26" s="19" t="s">
        <v>102</v>
      </c>
      <c r="B26" s="20"/>
      <c r="C26" s="20"/>
      <c r="D26" s="20"/>
      <c r="E26" s="20"/>
      <c r="F26" s="20"/>
      <c r="G26" s="20"/>
      <c r="H26" s="20">
        <v>0.56204</v>
      </c>
      <c r="I26" s="20">
        <v>0.59649</v>
      </c>
      <c r="J26" s="20"/>
      <c r="K26" s="20"/>
      <c r="L26" s="20"/>
      <c r="M26" s="20"/>
      <c r="N26" s="20"/>
      <c r="O26" s="20"/>
      <c r="P26" s="20"/>
      <c r="Q26" s="20"/>
      <c r="R26" s="20"/>
      <c r="S26" s="20">
        <f>AVERAGE(B26:R26)</f>
        <v>0.5792649999999999</v>
      </c>
      <c r="T26" s="21">
        <f>COUNTA(B26:R26)/2</f>
        <v>1</v>
      </c>
      <c r="U26" s="22">
        <f>SUM(PRODUCT(S26,100))+(T26)</f>
        <v>58.92649999999999</v>
      </c>
      <c r="V26" s="12"/>
    </row>
    <row r="27" spans="1:22" ht="12.75">
      <c r="A27" s="19" t="s">
        <v>124</v>
      </c>
      <c r="B27" s="20"/>
      <c r="C27" s="20"/>
      <c r="D27" s="20"/>
      <c r="E27" s="20"/>
      <c r="F27" s="20"/>
      <c r="G27" s="20"/>
      <c r="H27" s="20"/>
      <c r="I27" s="20"/>
      <c r="J27" s="20">
        <v>0.57456</v>
      </c>
      <c r="K27" s="20">
        <v>0.57982</v>
      </c>
      <c r="L27" s="20"/>
      <c r="M27" s="20"/>
      <c r="N27" s="20"/>
      <c r="O27" s="20"/>
      <c r="P27" s="20"/>
      <c r="Q27" s="20"/>
      <c r="R27" s="20"/>
      <c r="S27" s="20">
        <f>AVERAGE(B27:R27)</f>
        <v>0.57719</v>
      </c>
      <c r="T27" s="21">
        <f>COUNTA(B27:R27)/2</f>
        <v>1</v>
      </c>
      <c r="U27" s="22">
        <f>SUM(PRODUCT(S27,100))+(T27)</f>
        <v>58.719</v>
      </c>
      <c r="V27" s="26"/>
    </row>
    <row r="28" spans="1:22" s="27" customFormat="1" ht="12.75">
      <c r="A28" s="19" t="s">
        <v>47</v>
      </c>
      <c r="B28" s="20"/>
      <c r="C28" s="20">
        <v>0.58158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>
        <f>AVERAGE(B28:R28)</f>
        <v>0.58158</v>
      </c>
      <c r="T28" s="21">
        <f>COUNTA(B28:R28)/2</f>
        <v>0.5</v>
      </c>
      <c r="U28" s="22">
        <f>SUM(PRODUCT(S28,100))+(T28)</f>
        <v>58.658</v>
      </c>
      <c r="V28" s="15"/>
    </row>
    <row r="29" spans="1:22" s="27" customFormat="1" ht="12.75">
      <c r="A29" s="19" t="s">
        <v>85</v>
      </c>
      <c r="B29" s="20"/>
      <c r="C29" s="20"/>
      <c r="D29" s="20"/>
      <c r="E29" s="20"/>
      <c r="F29" s="20"/>
      <c r="G29" s="20">
        <v>0.58148</v>
      </c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>AVERAGE(B29:R29)</f>
        <v>0.58148</v>
      </c>
      <c r="T29" s="21">
        <f>COUNTA(B29:R29)/2</f>
        <v>0.5</v>
      </c>
      <c r="U29" s="22">
        <f>SUM(PRODUCT(S29,100))+(T29)</f>
        <v>58.647999999999996</v>
      </c>
      <c r="V29" s="15"/>
    </row>
    <row r="30" spans="1:22" ht="12.75">
      <c r="A30" s="19" t="s">
        <v>101</v>
      </c>
      <c r="B30" s="20"/>
      <c r="C30" s="20"/>
      <c r="D30" s="20"/>
      <c r="E30" s="20"/>
      <c r="F30" s="20"/>
      <c r="G30" s="20"/>
      <c r="H30" s="20">
        <v>0.57778</v>
      </c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>AVERAGE(B30:R30)</f>
        <v>0.57778</v>
      </c>
      <c r="T30" s="21">
        <f>COUNTA(B30:R30)/2</f>
        <v>0.5</v>
      </c>
      <c r="U30" s="22">
        <f>SUM(PRODUCT(S30,100))+(T30)</f>
        <v>58.278</v>
      </c>
      <c r="V30" s="12"/>
    </row>
    <row r="31" spans="1:22" ht="12.75">
      <c r="A31" s="19" t="s">
        <v>120</v>
      </c>
      <c r="B31" s="20"/>
      <c r="C31" s="20"/>
      <c r="D31" s="20"/>
      <c r="E31" s="20"/>
      <c r="F31" s="20"/>
      <c r="G31" s="20"/>
      <c r="H31" s="20"/>
      <c r="I31" s="20"/>
      <c r="J31" s="20">
        <v>0.57778</v>
      </c>
      <c r="K31" s="20"/>
      <c r="L31" s="20"/>
      <c r="M31" s="20"/>
      <c r="N31" s="20"/>
      <c r="O31" s="20"/>
      <c r="P31" s="20"/>
      <c r="Q31" s="20"/>
      <c r="R31" s="20"/>
      <c r="S31" s="20">
        <f>AVERAGE(B31:R31)</f>
        <v>0.57778</v>
      </c>
      <c r="T31" s="21">
        <f>COUNTA(B31:R31)/2</f>
        <v>0.5</v>
      </c>
      <c r="U31" s="22">
        <f>SUM(PRODUCT(S31,100))+(T31)</f>
        <v>58.278</v>
      </c>
      <c r="V31" s="12"/>
    </row>
    <row r="32" spans="1:22" ht="12.75">
      <c r="A32" s="19" t="s">
        <v>48</v>
      </c>
      <c r="B32" s="20"/>
      <c r="C32" s="20">
        <v>0.57456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>
        <f>AVERAGE(B32:R32)</f>
        <v>0.57456</v>
      </c>
      <c r="T32" s="21">
        <f>COUNTA(B32:R32)/2</f>
        <v>0.5</v>
      </c>
      <c r="U32" s="22">
        <f>SUM(PRODUCT(S32,100))+(T32)</f>
        <v>57.955999999999996</v>
      </c>
      <c r="V32" s="12"/>
    </row>
    <row r="33" spans="1:60" s="28" customFormat="1" ht="12.75">
      <c r="A33" s="19" t="s">
        <v>27</v>
      </c>
      <c r="B33" s="20"/>
      <c r="C33" s="20"/>
      <c r="D33" s="20">
        <v>0.57368</v>
      </c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>
        <f>AVERAGE(B33:R33)</f>
        <v>0.57368</v>
      </c>
      <c r="T33" s="21">
        <f>COUNTA(B33:R33)/2</f>
        <v>0.5</v>
      </c>
      <c r="U33" s="22">
        <f>SUM(PRODUCT(S33,100))+(T33)</f>
        <v>57.867999999999995</v>
      </c>
      <c r="V33" s="15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</row>
    <row r="34" spans="1:22" ht="12.75">
      <c r="A34" s="19" t="s">
        <v>36</v>
      </c>
      <c r="B34" s="20"/>
      <c r="C34" s="20"/>
      <c r="D34" s="20">
        <v>0.53651</v>
      </c>
      <c r="E34" s="20">
        <v>0.58596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>
        <f>AVERAGE(B34:R34)</f>
        <v>0.561235</v>
      </c>
      <c r="T34" s="21">
        <f>COUNTA(B34:R34)/2</f>
        <v>1</v>
      </c>
      <c r="U34" s="22">
        <f>SUM(PRODUCT(S34,100))+(T34)</f>
        <v>57.12350000000001</v>
      </c>
      <c r="V34" s="12"/>
    </row>
    <row r="35" spans="1:22" ht="12.75">
      <c r="A35" s="19" t="s">
        <v>30</v>
      </c>
      <c r="B35" s="20"/>
      <c r="C35" s="20"/>
      <c r="D35" s="20">
        <v>0.55</v>
      </c>
      <c r="E35" s="20"/>
      <c r="F35" s="20"/>
      <c r="G35" s="20"/>
      <c r="H35" s="20"/>
      <c r="I35" s="20"/>
      <c r="J35" s="20"/>
      <c r="K35" s="20">
        <v>0.56667</v>
      </c>
      <c r="L35" s="20"/>
      <c r="M35" s="20"/>
      <c r="N35" s="20"/>
      <c r="O35" s="20"/>
      <c r="P35" s="20"/>
      <c r="Q35" s="20"/>
      <c r="R35" s="20"/>
      <c r="S35" s="20">
        <f>AVERAGE(B35:R35)</f>
        <v>0.558335</v>
      </c>
      <c r="T35" s="21">
        <f>COUNTA(B35:R35)/2</f>
        <v>1</v>
      </c>
      <c r="U35" s="22">
        <f>SUM(PRODUCT(S35,100))+(T35)</f>
        <v>56.8335</v>
      </c>
      <c r="V35" s="12"/>
    </row>
    <row r="36" spans="1:22" ht="12.75">
      <c r="A36" s="19" t="s">
        <v>103</v>
      </c>
      <c r="B36" s="20"/>
      <c r="C36" s="20"/>
      <c r="D36" s="20"/>
      <c r="E36" s="20"/>
      <c r="F36" s="20"/>
      <c r="G36" s="20"/>
      <c r="H36" s="20">
        <v>0.55833</v>
      </c>
      <c r="I36" s="20">
        <v>0.55526</v>
      </c>
      <c r="J36" s="20"/>
      <c r="K36" s="20"/>
      <c r="L36" s="20"/>
      <c r="M36" s="20"/>
      <c r="N36" s="20"/>
      <c r="O36" s="20"/>
      <c r="P36" s="20"/>
      <c r="Q36" s="20"/>
      <c r="R36" s="20"/>
      <c r="S36" s="20">
        <f>AVERAGE(B36:R36)</f>
        <v>0.5567949999999999</v>
      </c>
      <c r="T36" s="21">
        <f>COUNTA(B36:R36)/2</f>
        <v>1</v>
      </c>
      <c r="U36" s="22">
        <f>SUM(PRODUCT(S36,100))+(T36)</f>
        <v>56.67949999999999</v>
      </c>
      <c r="V36" s="12"/>
    </row>
    <row r="37" spans="1:22" ht="12.75">
      <c r="A37" s="19" t="s">
        <v>29</v>
      </c>
      <c r="B37" s="20"/>
      <c r="C37" s="20"/>
      <c r="D37" s="20">
        <v>0.55263</v>
      </c>
      <c r="E37" s="20"/>
      <c r="F37" s="20">
        <v>0.55965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>
        <f>AVERAGE(B37:R37)</f>
        <v>0.55614</v>
      </c>
      <c r="T37" s="21">
        <f>COUNTA(B37:R37)/2</f>
        <v>1</v>
      </c>
      <c r="U37" s="22">
        <f>SUM(PRODUCT(S37,100))+(T37)</f>
        <v>56.614</v>
      </c>
      <c r="V37" s="12"/>
    </row>
    <row r="38" spans="1:22" ht="12.75">
      <c r="A38" s="19" t="s">
        <v>28</v>
      </c>
      <c r="B38" s="20"/>
      <c r="C38" s="20"/>
      <c r="D38" s="20">
        <v>0.55965</v>
      </c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>
        <f>AVERAGE(B38:R38)</f>
        <v>0.55965</v>
      </c>
      <c r="T38" s="21">
        <f>COUNTA(B38:R38)/2</f>
        <v>0.5</v>
      </c>
      <c r="U38" s="22">
        <f>SUM(PRODUCT(S38,100))+(T38)</f>
        <v>56.464999999999996</v>
      </c>
      <c r="V38" s="12"/>
    </row>
    <row r="39" spans="1:60" ht="12.75">
      <c r="A39" s="19" t="s">
        <v>43</v>
      </c>
      <c r="B39" s="20">
        <v>0.55714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>
        <f>AVERAGE(B39:R39)</f>
        <v>0.55714</v>
      </c>
      <c r="T39" s="21">
        <f>COUNTA(B39:R39)/2</f>
        <v>0.5</v>
      </c>
      <c r="U39" s="22">
        <f>SUM(PRODUCT(S39,100))+(T39)</f>
        <v>56.214</v>
      </c>
      <c r="V39" s="15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</row>
    <row r="40" spans="1:22" ht="12.75">
      <c r="A40" s="19" t="s">
        <v>49</v>
      </c>
      <c r="B40" s="20"/>
      <c r="C40" s="20">
        <v>0.55439</v>
      </c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>
        <f>AVERAGE(B40:R40)</f>
        <v>0.55439</v>
      </c>
      <c r="T40" s="21">
        <f>COUNTA(B40:R40)/2</f>
        <v>0.5</v>
      </c>
      <c r="U40" s="22">
        <f>SUM(PRODUCT(S40,100))+(T40)</f>
        <v>55.93900000000001</v>
      </c>
      <c r="V40" s="12"/>
    </row>
    <row r="41" spans="1:22" ht="12.75">
      <c r="A41" s="19" t="s">
        <v>104</v>
      </c>
      <c r="B41" s="20"/>
      <c r="C41" s="20"/>
      <c r="D41" s="20"/>
      <c r="E41" s="20"/>
      <c r="F41" s="20"/>
      <c r="G41" s="20"/>
      <c r="H41" s="34">
        <v>0.51944</v>
      </c>
      <c r="I41" s="34">
        <v>0.52807</v>
      </c>
      <c r="J41" s="20"/>
      <c r="K41" s="20"/>
      <c r="L41" s="34">
        <v>0.53016</v>
      </c>
      <c r="M41" s="20">
        <v>0.55833</v>
      </c>
      <c r="N41" s="20"/>
      <c r="O41" s="20"/>
      <c r="P41" s="20"/>
      <c r="Q41" s="20"/>
      <c r="R41" s="20"/>
      <c r="S41" s="20">
        <f>AVERAGE(B41:R41)</f>
        <v>0.534</v>
      </c>
      <c r="T41" s="21">
        <f>COUNTA(B41:R41)/2</f>
        <v>2</v>
      </c>
      <c r="U41" s="22">
        <f>SUM(PRODUCT(S41,100))+(T41)</f>
        <v>55.400000000000006</v>
      </c>
      <c r="V41" s="12"/>
    </row>
    <row r="42" spans="1:22" ht="12.75">
      <c r="A42" s="19" t="s">
        <v>50</v>
      </c>
      <c r="B42" s="20"/>
      <c r="C42" s="20">
        <v>0.53684</v>
      </c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>
        <f>AVERAGE(B42:R42)</f>
        <v>0.53684</v>
      </c>
      <c r="T42" s="21">
        <f>COUNTA(B42:R42)/2</f>
        <v>0.5</v>
      </c>
      <c r="U42" s="22">
        <f>SUM(PRODUCT(S42,100))+(T42)</f>
        <v>54.184</v>
      </c>
      <c r="V42" s="12"/>
    </row>
    <row r="43" spans="1:22" ht="12.75">
      <c r="A43" s="19" t="s">
        <v>51</v>
      </c>
      <c r="B43" s="20"/>
      <c r="C43" s="20">
        <v>0.53421</v>
      </c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>
        <f>AVERAGE(B43:R43)</f>
        <v>0.53421</v>
      </c>
      <c r="T43" s="21">
        <f>COUNTA(B43:R43)/2</f>
        <v>0.5</v>
      </c>
      <c r="U43" s="22">
        <f>SUM(PRODUCT(S43,100))+(T43)</f>
        <v>53.921</v>
      </c>
      <c r="V43" s="12"/>
    </row>
    <row r="44" spans="1:22" ht="12.75">
      <c r="A44" s="19" t="s">
        <v>52</v>
      </c>
      <c r="B44" s="20"/>
      <c r="C44" s="34">
        <v>0.52456</v>
      </c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>
        <f>AVERAGE(B44:R44)</f>
        <v>0.52456</v>
      </c>
      <c r="T44" s="21">
        <f>COUNTA(B44:R44)/2</f>
        <v>0.5</v>
      </c>
      <c r="U44" s="22">
        <f>SUM(PRODUCT(S44,100))+(T44)</f>
        <v>52.956</v>
      </c>
      <c r="V44" s="12"/>
    </row>
    <row r="45" spans="1:22" ht="12.75">
      <c r="A45" s="19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 t="e">
        <f>AVERAGE(B45:R45)</f>
        <v>#DIV/0!</v>
      </c>
      <c r="T45" s="21">
        <f>COUNTA(B45:R45)/2</f>
        <v>0</v>
      </c>
      <c r="U45" s="22" t="e">
        <f>SUM(PRODUCT(S45,100))+(T45)</f>
        <v>#DIV/0!</v>
      </c>
      <c r="V45" s="12"/>
    </row>
    <row r="46" spans="1:22" ht="12.75">
      <c r="A46" s="19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 t="e">
        <f>AVERAGE(B46:R46)</f>
        <v>#DIV/0!</v>
      </c>
      <c r="T46" s="21">
        <f>COUNTA(B46:R46)/2</f>
        <v>0</v>
      </c>
      <c r="U46" s="22" t="e">
        <f>SUM(PRODUCT(S46,100))+(T46)</f>
        <v>#DIV/0!</v>
      </c>
      <c r="V46" s="12"/>
    </row>
    <row r="47" spans="1:22" ht="12.75">
      <c r="A47" s="19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 t="e">
        <f>AVERAGE(B47:R47)</f>
        <v>#DIV/0!</v>
      </c>
      <c r="T47" s="21">
        <f>COUNTA(B47:R47)/2</f>
        <v>0</v>
      </c>
      <c r="U47" s="22" t="e">
        <f>SUM(PRODUCT(S47,100))+(T47)</f>
        <v>#DIV/0!</v>
      </c>
      <c r="V47" s="12"/>
    </row>
    <row r="48" spans="1:22" ht="12.75">
      <c r="A48" s="19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 t="e">
        <f>AVERAGE(B48:R48)</f>
        <v>#DIV/0!</v>
      </c>
      <c r="T48" s="21">
        <f>COUNTA(B48:R48)/2</f>
        <v>0</v>
      </c>
      <c r="U48" s="22" t="e">
        <f>SUM(PRODUCT(S48,100))+(T48)</f>
        <v>#DIV/0!</v>
      </c>
      <c r="V48" s="12"/>
    </row>
    <row r="51" spans="1:21" ht="12.75" customHeight="1">
      <c r="A51" s="42" t="s">
        <v>6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</row>
    <row r="52" spans="1:21" ht="13.5" customHeight="1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</row>
    <row r="54" ht="12.75">
      <c r="A54" s="48" t="s">
        <v>9</v>
      </c>
    </row>
    <row r="55" ht="12.75">
      <c r="A55" s="48"/>
    </row>
  </sheetData>
  <sheetProtection/>
  <mergeCells count="24">
    <mergeCell ref="A54:A55"/>
    <mergeCell ref="V8:V9"/>
    <mergeCell ref="J8:J9"/>
    <mergeCell ref="B8:B9"/>
    <mergeCell ref="H8:H9"/>
    <mergeCell ref="I8:I9"/>
    <mergeCell ref="P8:P9"/>
    <mergeCell ref="N8:N9"/>
    <mergeCell ref="O8:O9"/>
    <mergeCell ref="A51:U52"/>
    <mergeCell ref="A3:V3"/>
    <mergeCell ref="C8:C9"/>
    <mergeCell ref="F8:F9"/>
    <mergeCell ref="R8:R9"/>
    <mergeCell ref="S8:S9"/>
    <mergeCell ref="Q8:Q9"/>
    <mergeCell ref="D8:D9"/>
    <mergeCell ref="E8:E9"/>
    <mergeCell ref="G8:G9"/>
    <mergeCell ref="M8:M9"/>
    <mergeCell ref="K8:K9"/>
    <mergeCell ref="L8:L9"/>
    <mergeCell ref="A6:D6"/>
    <mergeCell ref="A8:A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44"/>
  <sheetViews>
    <sheetView showGridLines="0" zoomScale="85" zoomScaleNormal="85" zoomScalePageLayoutView="0" workbookViewId="0" topLeftCell="A1">
      <selection activeCell="O54" sqref="O54"/>
    </sheetView>
  </sheetViews>
  <sheetFormatPr defaultColWidth="9.140625" defaultRowHeight="12.75"/>
  <cols>
    <col min="1" max="1" width="30.57421875" style="1" bestFit="1" customWidth="1"/>
    <col min="2" max="4" width="8.57421875" style="1" customWidth="1"/>
    <col min="5" max="6" width="9.28125" style="1" bestFit="1" customWidth="1"/>
    <col min="7" max="9" width="9.28125" style="1" customWidth="1"/>
    <col min="10" max="19" width="8.57421875" style="1" customWidth="1"/>
    <col min="20" max="22" width="8.00390625" style="1" customWidth="1"/>
    <col min="23" max="23" width="8.57421875" style="1" customWidth="1"/>
    <col min="24" max="24" width="8.00390625" style="1" customWidth="1"/>
    <col min="25" max="25" width="8.57421875" style="1" customWidth="1"/>
    <col min="26" max="28" width="8.00390625" style="1" customWidth="1"/>
    <col min="29" max="29" width="9.421875" style="1" bestFit="1" customWidth="1"/>
    <col min="30" max="30" width="9.28125" style="1" bestFit="1" customWidth="1"/>
    <col min="31" max="31" width="8.140625" style="1" customWidth="1"/>
    <col min="32" max="32" width="8.421875" style="1" bestFit="1" customWidth="1"/>
    <col min="33" max="33" width="26.00390625" style="1" customWidth="1"/>
    <col min="34" max="16384" width="9.140625" style="1" customWidth="1"/>
  </cols>
  <sheetData>
    <row r="1" spans="1:9" ht="12.75">
      <c r="A1" s="13" t="s">
        <v>130</v>
      </c>
      <c r="F1" s="2"/>
      <c r="G1" s="2"/>
      <c r="H1" s="2"/>
      <c r="I1" s="2"/>
    </row>
    <row r="2" spans="2:31" ht="13.5" thickBot="1">
      <c r="B2" s="3"/>
      <c r="C2" s="3"/>
      <c r="D2" s="3"/>
      <c r="E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4" ht="17.25" thickBot="1" thickTop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6"/>
    </row>
    <row r="4" spans="1:32" ht="16.5" thickTop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5" ht="12.75">
      <c r="A5" s="3"/>
      <c r="E5" s="5"/>
    </row>
    <row r="6" spans="1:5" ht="13.5" thickBot="1">
      <c r="A6" s="49"/>
      <c r="B6" s="49"/>
      <c r="C6" s="49"/>
      <c r="D6" s="49"/>
      <c r="E6" s="49"/>
    </row>
    <row r="7" spans="1:31" ht="13.5" thickTop="1">
      <c r="A7" s="6"/>
      <c r="AE7" s="10"/>
    </row>
    <row r="8" spans="1:33" ht="12.75" customHeight="1">
      <c r="A8" s="38" t="s">
        <v>0</v>
      </c>
      <c r="B8" s="40">
        <v>41299</v>
      </c>
      <c r="C8" s="40">
        <v>41300</v>
      </c>
      <c r="D8" s="40">
        <v>41301</v>
      </c>
      <c r="E8" s="40">
        <v>41322</v>
      </c>
      <c r="F8" s="40">
        <v>41343</v>
      </c>
      <c r="G8" s="40">
        <v>41376</v>
      </c>
      <c r="H8" s="40">
        <v>41377</v>
      </c>
      <c r="I8" s="40">
        <v>41378</v>
      </c>
      <c r="J8" s="40">
        <v>41391</v>
      </c>
      <c r="K8" s="40">
        <v>41406</v>
      </c>
      <c r="L8" s="40">
        <v>41412</v>
      </c>
      <c r="M8" s="40">
        <v>41413</v>
      </c>
      <c r="N8" s="40">
        <v>41419</v>
      </c>
      <c r="O8" s="40">
        <v>41420</v>
      </c>
      <c r="P8" s="40">
        <v>41440</v>
      </c>
      <c r="Q8" s="40">
        <v>41441</v>
      </c>
      <c r="R8" s="40">
        <v>41453</v>
      </c>
      <c r="S8" s="40">
        <v>41454</v>
      </c>
      <c r="T8" s="52">
        <v>41455</v>
      </c>
      <c r="U8" s="52">
        <v>41538</v>
      </c>
      <c r="V8" s="52">
        <v>41539</v>
      </c>
      <c r="W8" s="40">
        <v>41552</v>
      </c>
      <c r="X8" s="52">
        <v>41553</v>
      </c>
      <c r="Y8" s="40"/>
      <c r="Z8" s="43"/>
      <c r="AA8" s="43" t="s">
        <v>17</v>
      </c>
      <c r="AB8" s="52" t="s">
        <v>20</v>
      </c>
      <c r="AC8" s="38" t="s">
        <v>3</v>
      </c>
      <c r="AD8" s="38" t="s">
        <v>8</v>
      </c>
      <c r="AE8" s="4" t="s">
        <v>2</v>
      </c>
      <c r="AF8" s="8" t="s">
        <v>1</v>
      </c>
      <c r="AG8" s="38" t="s">
        <v>11</v>
      </c>
    </row>
    <row r="9" spans="1:33" ht="13.5" thickBo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41"/>
      <c r="O9" s="39"/>
      <c r="P9" s="39"/>
      <c r="Q9" s="39"/>
      <c r="R9" s="39"/>
      <c r="S9" s="39"/>
      <c r="T9" s="44"/>
      <c r="U9" s="44"/>
      <c r="V9" s="44"/>
      <c r="W9" s="39"/>
      <c r="X9" s="44"/>
      <c r="Y9" s="39"/>
      <c r="Z9" s="44"/>
      <c r="AA9" s="44"/>
      <c r="AB9" s="44"/>
      <c r="AC9" s="39"/>
      <c r="AD9" s="39"/>
      <c r="AE9" s="11" t="s">
        <v>4</v>
      </c>
      <c r="AF9" s="9" t="s">
        <v>5</v>
      </c>
      <c r="AG9" s="39"/>
    </row>
    <row r="10" spans="1:33" ht="13.5" thickTop="1">
      <c r="A10" s="29" t="s">
        <v>61</v>
      </c>
      <c r="B10" s="30"/>
      <c r="C10" s="30"/>
      <c r="D10" s="30"/>
      <c r="E10" s="30"/>
      <c r="F10" s="30"/>
      <c r="G10" s="30"/>
      <c r="H10" s="30"/>
      <c r="I10" s="30"/>
      <c r="J10" s="30">
        <v>0.68492</v>
      </c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>
        <f>AVERAGE(B10:AC10)</f>
        <v>0.68492</v>
      </c>
      <c r="AE10" s="31">
        <f>COUNTA(B10:AC10)/2</f>
        <v>0.5</v>
      </c>
      <c r="AF10" s="32">
        <f>SUM(PRODUCT(AD10,100))+(AE10)</f>
        <v>68.99199999999999</v>
      </c>
      <c r="AG10" s="12"/>
    </row>
    <row r="11" spans="1:33" ht="12.75">
      <c r="A11" s="29" t="s">
        <v>81</v>
      </c>
      <c r="B11" s="30"/>
      <c r="C11" s="30"/>
      <c r="D11" s="30"/>
      <c r="E11" s="30"/>
      <c r="F11" s="30"/>
      <c r="G11" s="30"/>
      <c r="H11" s="30"/>
      <c r="I11" s="30"/>
      <c r="J11" s="30"/>
      <c r="K11" s="30">
        <v>0.66667</v>
      </c>
      <c r="L11" s="30">
        <v>0.67063</v>
      </c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>
        <f>AVERAGE(B11:AC11)</f>
        <v>0.66865</v>
      </c>
      <c r="AE11" s="31">
        <f>COUNTA(B11:AC11)/2</f>
        <v>1</v>
      </c>
      <c r="AF11" s="32">
        <f>SUM(PRODUCT(AD11,100))+(AE11)</f>
        <v>67.865</v>
      </c>
      <c r="AG11" s="12"/>
    </row>
    <row r="12" spans="1:33" ht="12.75">
      <c r="A12" s="23" t="s">
        <v>86</v>
      </c>
      <c r="B12" s="24"/>
      <c r="C12" s="24"/>
      <c r="D12" s="24"/>
      <c r="E12" s="24"/>
      <c r="F12" s="24"/>
      <c r="G12" s="24"/>
      <c r="H12" s="24"/>
      <c r="I12" s="24"/>
      <c r="J12" s="24"/>
      <c r="K12" s="24">
        <v>0.68333</v>
      </c>
      <c r="L12" s="24"/>
      <c r="M12" s="24"/>
      <c r="N12" s="24"/>
      <c r="O12" s="24"/>
      <c r="P12" s="24"/>
      <c r="Q12" s="24"/>
      <c r="R12" s="24">
        <v>0.63241</v>
      </c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>
        <f>AVERAGE(B12:AC12)</f>
        <v>0.65787</v>
      </c>
      <c r="AE12" s="21">
        <f>COUNTA(B12:AC12)/2</f>
        <v>1</v>
      </c>
      <c r="AF12" s="22">
        <f>SUM(PRODUCT(AD12,100))+(AE12)</f>
        <v>66.78699999999999</v>
      </c>
      <c r="AG12" s="12"/>
    </row>
    <row r="13" spans="1:33" s="27" customFormat="1" ht="12.75">
      <c r="A13" s="19" t="s">
        <v>39</v>
      </c>
      <c r="B13" s="20"/>
      <c r="C13" s="20"/>
      <c r="D13" s="20"/>
      <c r="E13" s="20"/>
      <c r="F13" s="20">
        <v>0.65476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>
        <f>AVERAGE(B13:AC13)</f>
        <v>0.65476</v>
      </c>
      <c r="AE13" s="21">
        <f>COUNTA(B13:AC13)/2</f>
        <v>0.5</v>
      </c>
      <c r="AF13" s="22">
        <f>SUM(PRODUCT(AD13,100))+(AE13)</f>
        <v>65.976</v>
      </c>
      <c r="AG13" s="15"/>
    </row>
    <row r="14" spans="1:33" ht="12.75">
      <c r="A14" s="29" t="s">
        <v>32</v>
      </c>
      <c r="B14" s="30"/>
      <c r="C14" s="30"/>
      <c r="D14" s="30"/>
      <c r="E14" s="30">
        <v>0.65</v>
      </c>
      <c r="F14" s="30">
        <v>0.64683</v>
      </c>
      <c r="G14" s="30"/>
      <c r="H14" s="30"/>
      <c r="I14" s="30"/>
      <c r="J14" s="30"/>
      <c r="K14" s="33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>
        <f>AVERAGE(B14:AC14)</f>
        <v>0.648415</v>
      </c>
      <c r="AE14" s="31">
        <f>COUNTA(B14:AC14)/2</f>
        <v>1</v>
      </c>
      <c r="AF14" s="32">
        <f>SUM(PRODUCT(AD14,100))+(AE14)</f>
        <v>65.8415</v>
      </c>
      <c r="AG14" s="12"/>
    </row>
    <row r="15" spans="1:33" s="27" customFormat="1" ht="12.75">
      <c r="A15" s="19" t="s">
        <v>125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>
        <v>0.68333</v>
      </c>
      <c r="O15" s="20"/>
      <c r="P15" s="20"/>
      <c r="Q15" s="20"/>
      <c r="R15" s="20"/>
      <c r="S15" s="20">
        <v>0.60942</v>
      </c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>
        <f>AVERAGE(B15:AC15)</f>
        <v>0.6463749999999999</v>
      </c>
      <c r="AE15" s="21">
        <f>COUNTA(B15:AC15)/2</f>
        <v>1</v>
      </c>
      <c r="AF15" s="22">
        <f>SUM(PRODUCT(AD15,100))+(AE15)</f>
        <v>65.63749999999999</v>
      </c>
      <c r="AG15" s="15"/>
    </row>
    <row r="16" spans="1:33" ht="12.75">
      <c r="A16" s="19" t="s">
        <v>82</v>
      </c>
      <c r="B16" s="20"/>
      <c r="C16" s="20"/>
      <c r="D16" s="20"/>
      <c r="E16" s="20"/>
      <c r="F16" s="20"/>
      <c r="G16" s="20"/>
      <c r="H16" s="20"/>
      <c r="I16" s="20"/>
      <c r="J16" s="20"/>
      <c r="K16" s="20">
        <v>0.64815</v>
      </c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>
        <f>AVERAGE(B16:AC16)</f>
        <v>0.64815</v>
      </c>
      <c r="AE16" s="21">
        <f>COUNTA(B16:AC16)/2</f>
        <v>0.5</v>
      </c>
      <c r="AF16" s="22">
        <f>SUM(PRODUCT(AD16,100))+(AE16)</f>
        <v>65.315</v>
      </c>
      <c r="AG16" s="12"/>
    </row>
    <row r="17" spans="1:33" s="27" customFormat="1" ht="12.75">
      <c r="A17" s="29" t="s">
        <v>45</v>
      </c>
      <c r="B17" s="30"/>
      <c r="C17" s="30">
        <v>0.6119</v>
      </c>
      <c r="D17" s="30">
        <v>0.60238</v>
      </c>
      <c r="E17" s="30"/>
      <c r="F17" s="30"/>
      <c r="G17" s="30"/>
      <c r="H17" s="30">
        <v>0.63333</v>
      </c>
      <c r="I17" s="30">
        <v>0.64206</v>
      </c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>
        <v>0.6341</v>
      </c>
      <c r="V17" s="30">
        <v>0.60175</v>
      </c>
      <c r="W17" s="30"/>
      <c r="X17" s="30"/>
      <c r="Y17" s="30"/>
      <c r="Z17" s="30"/>
      <c r="AA17" s="30"/>
      <c r="AB17" s="30"/>
      <c r="AC17" s="30"/>
      <c r="AD17" s="30">
        <f>AVERAGE(B17:AC17)</f>
        <v>0.62092</v>
      </c>
      <c r="AE17" s="31">
        <f>COUNTA(B17:AC17)/2</f>
        <v>3</v>
      </c>
      <c r="AF17" s="32">
        <f>SUM(PRODUCT(AD17,100))+(AE17)</f>
        <v>65.09200000000001</v>
      </c>
      <c r="AG17" s="15"/>
    </row>
    <row r="18" spans="1:33" s="27" customFormat="1" ht="12.75">
      <c r="A18" s="29" t="s">
        <v>97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>
        <v>0.63981</v>
      </c>
      <c r="M18" s="30">
        <v>0.6254</v>
      </c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>
        <f>AVERAGE(B18:AC18)</f>
        <v>0.632605</v>
      </c>
      <c r="AE18" s="31">
        <f>COUNTA(B18:AC18)/2</f>
        <v>1</v>
      </c>
      <c r="AF18" s="32">
        <f>SUM(PRODUCT(AD18,100))+(AE18)</f>
        <v>64.26050000000001</v>
      </c>
      <c r="AG18" s="15"/>
    </row>
    <row r="19" spans="1:33" ht="12.75">
      <c r="A19" s="19" t="s">
        <v>33</v>
      </c>
      <c r="B19" s="20"/>
      <c r="C19" s="20"/>
      <c r="D19" s="20"/>
      <c r="E19" s="20">
        <v>0.63651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>
        <f>AVERAGE(B19:AC19)</f>
        <v>0.63651</v>
      </c>
      <c r="AE19" s="21">
        <f>COUNTA(B19:AC19)/2</f>
        <v>0.5</v>
      </c>
      <c r="AF19" s="22">
        <f>SUM(PRODUCT(AD19,100))+(AE19)</f>
        <v>64.15100000000001</v>
      </c>
      <c r="AG19" s="12"/>
    </row>
    <row r="20" spans="1:33" ht="12.75">
      <c r="A20" s="19" t="s">
        <v>31</v>
      </c>
      <c r="B20" s="20"/>
      <c r="C20" s="20"/>
      <c r="D20" s="20"/>
      <c r="E20" s="20">
        <v>0.65238</v>
      </c>
      <c r="F20" s="20">
        <v>0.62105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>
        <v>0.59907</v>
      </c>
      <c r="X20" s="20">
        <v>0.60965</v>
      </c>
      <c r="Y20" s="20"/>
      <c r="Z20" s="20"/>
      <c r="AA20" s="20"/>
      <c r="AB20" s="20"/>
      <c r="AC20" s="20"/>
      <c r="AD20" s="20">
        <f>AVERAGE(B20:AC20)</f>
        <v>0.6205375</v>
      </c>
      <c r="AE20" s="21">
        <f>COUNTA(B20:AC20)/2</f>
        <v>2</v>
      </c>
      <c r="AF20" s="22">
        <f>SUM(PRODUCT(AD20,100))+(AE20)</f>
        <v>64.05375</v>
      </c>
      <c r="AG20" s="12"/>
    </row>
    <row r="21" spans="1:33" ht="12.75">
      <c r="A21" s="19" t="s">
        <v>83</v>
      </c>
      <c r="B21" s="20"/>
      <c r="C21" s="20"/>
      <c r="D21" s="20"/>
      <c r="E21" s="20"/>
      <c r="F21" s="20"/>
      <c r="G21" s="20"/>
      <c r="H21" s="20"/>
      <c r="I21" s="20"/>
      <c r="J21" s="20"/>
      <c r="K21" s="20">
        <v>0.62778</v>
      </c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>
        <f>AVERAGE(B21:AC21)</f>
        <v>0.62778</v>
      </c>
      <c r="AE21" s="21">
        <f>COUNTA(B21:AC21)/2</f>
        <v>0.5</v>
      </c>
      <c r="AF21" s="22">
        <f>SUM(PRODUCT(AD21,100))+(AE21)</f>
        <v>63.278</v>
      </c>
      <c r="AG21" s="12"/>
    </row>
    <row r="22" spans="1:33" ht="12.75">
      <c r="A22" s="19" t="s">
        <v>15</v>
      </c>
      <c r="B22" s="20"/>
      <c r="C22" s="20"/>
      <c r="D22" s="20"/>
      <c r="E22" s="20"/>
      <c r="F22" s="20"/>
      <c r="G22" s="20"/>
      <c r="H22" s="20"/>
      <c r="I22" s="20"/>
      <c r="J22" s="20">
        <v>0.62193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>
        <f>AVERAGE(B22:AC22)</f>
        <v>0.62193</v>
      </c>
      <c r="AE22" s="21">
        <f>COUNTA(B22:AC22)/2</f>
        <v>0.5</v>
      </c>
      <c r="AF22" s="22">
        <f>SUM(PRODUCT(AD22,100))+(AE22)</f>
        <v>62.693</v>
      </c>
      <c r="AG22" s="12"/>
    </row>
    <row r="23" spans="1:33" s="27" customFormat="1" ht="12.75">
      <c r="A23" s="19" t="s">
        <v>72</v>
      </c>
      <c r="B23" s="20"/>
      <c r="C23" s="20"/>
      <c r="D23" s="20"/>
      <c r="E23" s="20"/>
      <c r="F23" s="20"/>
      <c r="G23" s="20"/>
      <c r="H23" s="20"/>
      <c r="I23" s="20"/>
      <c r="J23" s="20">
        <v>0.58246</v>
      </c>
      <c r="K23" s="20"/>
      <c r="L23" s="20"/>
      <c r="M23" s="20">
        <v>0.60877</v>
      </c>
      <c r="N23" s="20">
        <v>0.53684</v>
      </c>
      <c r="O23" s="20">
        <v>0.58684</v>
      </c>
      <c r="P23" s="20"/>
      <c r="Q23" s="20">
        <v>0.58056</v>
      </c>
      <c r="R23" s="20">
        <v>0.575</v>
      </c>
      <c r="S23" s="20">
        <v>0.58148</v>
      </c>
      <c r="T23" s="20">
        <v>0.57281</v>
      </c>
      <c r="U23" s="20"/>
      <c r="V23" s="20"/>
      <c r="W23" s="20"/>
      <c r="X23" s="20"/>
      <c r="Y23" s="20"/>
      <c r="Z23" s="20"/>
      <c r="AA23" s="20"/>
      <c r="AB23" s="20"/>
      <c r="AC23" s="20"/>
      <c r="AD23" s="20">
        <f>AVERAGE(B23:AC23)</f>
        <v>0.578095</v>
      </c>
      <c r="AE23" s="21">
        <f>COUNTA(B23:AC23)/2</f>
        <v>4</v>
      </c>
      <c r="AF23" s="22">
        <f>SUM(PRODUCT(AD23,100))+(AE23)</f>
        <v>61.8095</v>
      </c>
      <c r="AG23" s="15"/>
    </row>
    <row r="24" spans="1:33" ht="12.75">
      <c r="A24" s="19" t="s">
        <v>67</v>
      </c>
      <c r="B24" s="20"/>
      <c r="C24" s="20"/>
      <c r="D24" s="20"/>
      <c r="E24" s="20"/>
      <c r="F24" s="20"/>
      <c r="G24" s="20"/>
      <c r="H24" s="20"/>
      <c r="I24" s="20"/>
      <c r="J24" s="20">
        <v>0.60926</v>
      </c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>
        <f>AVERAGE(B24:AC24)</f>
        <v>0.60926</v>
      </c>
      <c r="AE24" s="21">
        <f>COUNTA(B24:AC24)/2</f>
        <v>0.5</v>
      </c>
      <c r="AF24" s="22">
        <f>SUM(PRODUCT(AD24,100))+(AE24)</f>
        <v>61.426</v>
      </c>
      <c r="AG24" s="12"/>
    </row>
    <row r="25" spans="1:33" ht="12.75">
      <c r="A25" s="29" t="s">
        <v>46</v>
      </c>
      <c r="B25" s="30">
        <v>0.59907</v>
      </c>
      <c r="C25" s="30">
        <v>0.55952</v>
      </c>
      <c r="D25" s="30">
        <v>0.55873</v>
      </c>
      <c r="E25" s="30"/>
      <c r="F25" s="30"/>
      <c r="G25" s="30">
        <v>0.57593</v>
      </c>
      <c r="H25" s="30">
        <v>0.5873</v>
      </c>
      <c r="I25" s="30">
        <v>0.60556</v>
      </c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>
        <f>AVERAGE(B25:AC25)</f>
        <v>0.5810183333333333</v>
      </c>
      <c r="AE25" s="31">
        <f>COUNTA(B25:AC25)/2</f>
        <v>3</v>
      </c>
      <c r="AF25" s="32">
        <f>SUM(PRODUCT(AD25,100))+(AE25)</f>
        <v>61.10183333333333</v>
      </c>
      <c r="AG25" s="26"/>
    </row>
    <row r="26" spans="1:33" ht="12.75">
      <c r="A26" s="19" t="s">
        <v>40</v>
      </c>
      <c r="B26" s="20"/>
      <c r="C26" s="20"/>
      <c r="D26" s="20"/>
      <c r="E26" s="20"/>
      <c r="F26" s="20">
        <v>0.60351</v>
      </c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>
        <f>AVERAGE(B26:AC26)</f>
        <v>0.60351</v>
      </c>
      <c r="AE26" s="21">
        <f>COUNTA(B26:AC26)/2</f>
        <v>0.5</v>
      </c>
      <c r="AF26" s="22">
        <f>SUM(PRODUCT(AD26,100))+(AE26)</f>
        <v>60.851</v>
      </c>
      <c r="AG26" s="12"/>
    </row>
    <row r="27" spans="1:33" ht="12.75">
      <c r="A27" s="19" t="s">
        <v>99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>
        <v>0.59907</v>
      </c>
      <c r="M27" s="20">
        <v>0.59737</v>
      </c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>
        <f>AVERAGE(B27:AC27)</f>
        <v>0.59822</v>
      </c>
      <c r="AE27" s="21">
        <f>COUNTA(B27:AC27)/2</f>
        <v>1</v>
      </c>
      <c r="AF27" s="22">
        <f>SUM(PRODUCT(AD27,100))+(AE27)</f>
        <v>60.821999999999996</v>
      </c>
      <c r="AG27" s="12"/>
    </row>
    <row r="28" spans="1:33" s="27" customFormat="1" ht="12.75">
      <c r="A28" s="19" t="s">
        <v>120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>
        <v>0.59921</v>
      </c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>
        <f>AVERAGE(B28:AC28)</f>
        <v>0.59921</v>
      </c>
      <c r="AE28" s="21">
        <f>COUNTA(B28:AC28)/2</f>
        <v>0.5</v>
      </c>
      <c r="AF28" s="22">
        <f>SUM(PRODUCT(AD28,100))+(AE28)</f>
        <v>60.421</v>
      </c>
      <c r="AG28" s="15"/>
    </row>
    <row r="29" spans="1:33" ht="12.75">
      <c r="A29" s="19" t="s">
        <v>16</v>
      </c>
      <c r="B29" s="20"/>
      <c r="C29" s="20"/>
      <c r="D29" s="20"/>
      <c r="E29" s="20">
        <v>0.56228</v>
      </c>
      <c r="F29" s="20">
        <v>0.57143</v>
      </c>
      <c r="G29" s="20"/>
      <c r="H29" s="20"/>
      <c r="I29" s="20"/>
      <c r="J29" s="20"/>
      <c r="K29" s="20"/>
      <c r="L29" s="20"/>
      <c r="M29" s="20"/>
      <c r="N29" s="20"/>
      <c r="O29" s="20"/>
      <c r="P29" s="20">
        <v>0.59524</v>
      </c>
      <c r="Q29" s="20">
        <v>0.57193</v>
      </c>
      <c r="R29" s="20"/>
      <c r="S29" s="20"/>
      <c r="T29" s="20"/>
      <c r="U29" s="20"/>
      <c r="V29" s="20"/>
      <c r="W29" s="20" t="s">
        <v>135</v>
      </c>
      <c r="X29" s="20"/>
      <c r="Y29" s="20"/>
      <c r="Z29" s="20"/>
      <c r="AA29" s="20"/>
      <c r="AB29" s="20"/>
      <c r="AC29" s="20"/>
      <c r="AD29" s="20">
        <f>AVERAGE(B29:AC29)</f>
        <v>0.5752200000000001</v>
      </c>
      <c r="AE29" s="21">
        <f>COUNTA(B29:AC29)/2</f>
        <v>2.5</v>
      </c>
      <c r="AF29" s="22">
        <f>SUM(PRODUCT(AD29,100))+(AE29)</f>
        <v>60.022000000000006</v>
      </c>
      <c r="AG29" s="12"/>
    </row>
    <row r="30" spans="1:33" ht="12.75">
      <c r="A30" s="19" t="s">
        <v>129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>
        <v>0.59286</v>
      </c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>
        <f>AVERAGE(B30:AC30)</f>
        <v>0.59286</v>
      </c>
      <c r="AE30" s="21">
        <f>COUNTA(B30:AC30)/2</f>
        <v>0.5</v>
      </c>
      <c r="AF30" s="22">
        <f>SUM(PRODUCT(AD30,100))+(AE30)</f>
        <v>59.78600000000001</v>
      </c>
      <c r="AG30" s="12"/>
    </row>
    <row r="31" spans="1:33" s="27" customFormat="1" ht="12.75">
      <c r="A31" s="19" t="s">
        <v>34</v>
      </c>
      <c r="B31" s="20"/>
      <c r="C31" s="20"/>
      <c r="D31" s="20"/>
      <c r="E31" s="20">
        <v>0.59206</v>
      </c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>
        <f>AVERAGE(B31:AC31)</f>
        <v>0.59206</v>
      </c>
      <c r="AE31" s="21">
        <f>COUNTA(B31:AC31)/2</f>
        <v>0.5</v>
      </c>
      <c r="AF31" s="22">
        <f>SUM(PRODUCT(AD31,100))+(AE31)</f>
        <v>59.706</v>
      </c>
      <c r="AG31" s="15"/>
    </row>
    <row r="32" spans="1:33" ht="12.75">
      <c r="A32" s="19" t="s">
        <v>71</v>
      </c>
      <c r="B32" s="20"/>
      <c r="C32" s="20"/>
      <c r="D32" s="20"/>
      <c r="E32" s="20"/>
      <c r="F32" s="20"/>
      <c r="G32" s="20"/>
      <c r="H32" s="20"/>
      <c r="I32" s="20"/>
      <c r="J32" s="20">
        <v>0.59123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>
        <f>AVERAGE(B32:AC32)</f>
        <v>0.59123</v>
      </c>
      <c r="AE32" s="21">
        <f>COUNTA(B32:AC32)/2</f>
        <v>0.5</v>
      </c>
      <c r="AF32" s="22">
        <f>SUM(PRODUCT(AD32,100))+(AE32)</f>
        <v>59.623000000000005</v>
      </c>
      <c r="AG32" s="12"/>
    </row>
    <row r="33" spans="1:33" ht="12.75">
      <c r="A33" s="19" t="s">
        <v>70</v>
      </c>
      <c r="B33" s="20"/>
      <c r="C33" s="20"/>
      <c r="D33" s="20"/>
      <c r="E33" s="20"/>
      <c r="F33" s="20"/>
      <c r="G33" s="20"/>
      <c r="H33" s="20"/>
      <c r="I33" s="20"/>
      <c r="J33" s="20">
        <v>0.57685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>
        <f>AVERAGE(B33:AC33)</f>
        <v>0.57685</v>
      </c>
      <c r="AE33" s="21">
        <f>COUNTA(B33:AC33)/2</f>
        <v>0.5</v>
      </c>
      <c r="AF33" s="22">
        <f>SUM(PRODUCT(AD33,100))+(AE33)</f>
        <v>58.184999999999995</v>
      </c>
      <c r="AG33" s="26"/>
    </row>
    <row r="34" spans="1:33" ht="12.75">
      <c r="A34" s="19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 t="e">
        <f>AVERAGE(B34:AC34)</f>
        <v>#DIV/0!</v>
      </c>
      <c r="AE34" s="21">
        <f>COUNTA(B34:AC34)/2</f>
        <v>0</v>
      </c>
      <c r="AF34" s="22" t="e">
        <f>SUM(PRODUCT(AD34,100))+(AE34)</f>
        <v>#DIV/0!</v>
      </c>
      <c r="AG34" s="12"/>
    </row>
    <row r="35" spans="1:33" ht="12.75">
      <c r="A35" s="19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 t="e">
        <f>AVERAGE(B35:AC35)</f>
        <v>#DIV/0!</v>
      </c>
      <c r="AE35" s="21">
        <f>COUNTA(B35:AC35)/2</f>
        <v>0</v>
      </c>
      <c r="AF35" s="22" t="e">
        <f>SUM(PRODUCT(AD35,100))+(AE35)</f>
        <v>#DIV/0!</v>
      </c>
      <c r="AG35" s="12"/>
    </row>
    <row r="36" spans="1:33" ht="12.75">
      <c r="A36" s="19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 t="e">
        <f>AVERAGE(B36:AC36)</f>
        <v>#DIV/0!</v>
      </c>
      <c r="AE36" s="21">
        <f>COUNTA(B36:AC36)/2</f>
        <v>0</v>
      </c>
      <c r="AF36" s="22" t="e">
        <f>SUM(PRODUCT(AD36,100))+(AE36)</f>
        <v>#DIV/0!</v>
      </c>
      <c r="AG36" s="12"/>
    </row>
    <row r="37" spans="1:33" ht="12.75">
      <c r="A37" s="19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 t="e">
        <f>AVERAGE(B37:AC37)</f>
        <v>#DIV/0!</v>
      </c>
      <c r="AE37" s="21">
        <f>COUNTA(B37:AC37)/2</f>
        <v>0</v>
      </c>
      <c r="AF37" s="22" t="e">
        <f>SUM(PRODUCT(AD37,100))+(AE37)</f>
        <v>#DIV/0!</v>
      </c>
      <c r="AG37" s="12"/>
    </row>
    <row r="40" spans="1:32" ht="12.75" customHeight="1">
      <c r="A40" s="42" t="s">
        <v>6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</row>
    <row r="41" spans="1:32" ht="13.5" customHeight="1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</row>
    <row r="43" ht="12.75">
      <c r="A43" s="48" t="s">
        <v>9</v>
      </c>
    </row>
    <row r="44" ht="12.75">
      <c r="A44" s="48"/>
    </row>
  </sheetData>
  <sheetProtection/>
  <mergeCells count="35">
    <mergeCell ref="C8:C9"/>
    <mergeCell ref="G8:G9"/>
    <mergeCell ref="H8:H9"/>
    <mergeCell ref="I8:I9"/>
    <mergeCell ref="U8:U9"/>
    <mergeCell ref="V8:V9"/>
    <mergeCell ref="L8:L9"/>
    <mergeCell ref="AA8:AA9"/>
    <mergeCell ref="R8:R9"/>
    <mergeCell ref="J8:J9"/>
    <mergeCell ref="X8:X9"/>
    <mergeCell ref="Q8:Q9"/>
    <mergeCell ref="S8:S9"/>
    <mergeCell ref="T8:T9"/>
    <mergeCell ref="W8:W9"/>
    <mergeCell ref="N8:N9"/>
    <mergeCell ref="A6:E6"/>
    <mergeCell ref="A8:A9"/>
    <mergeCell ref="D8:D9"/>
    <mergeCell ref="A3:AH3"/>
    <mergeCell ref="A43:A44"/>
    <mergeCell ref="AG8:AG9"/>
    <mergeCell ref="Y8:Y9"/>
    <mergeCell ref="AB8:AB9"/>
    <mergeCell ref="B8:B9"/>
    <mergeCell ref="A40:AF41"/>
    <mergeCell ref="M8:M9"/>
    <mergeCell ref="Z8:Z9"/>
    <mergeCell ref="K8:K9"/>
    <mergeCell ref="O8:O9"/>
    <mergeCell ref="E8:E9"/>
    <mergeCell ref="F8:F9"/>
    <mergeCell ref="AC8:AC9"/>
    <mergeCell ref="AD8:AD9"/>
    <mergeCell ref="P8:P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4"/>
  <sheetViews>
    <sheetView showGridLines="0" zoomScale="85" zoomScaleNormal="85" zoomScalePageLayoutView="0" workbookViewId="0" topLeftCell="A1">
      <selection activeCell="I44" sqref="I44"/>
    </sheetView>
  </sheetViews>
  <sheetFormatPr defaultColWidth="9.140625" defaultRowHeight="12.75"/>
  <cols>
    <col min="1" max="1" width="30.57421875" style="1" bestFit="1" customWidth="1"/>
    <col min="2" max="2" width="8.57421875" style="1" customWidth="1"/>
    <col min="3" max="5" width="8.421875" style="1" bestFit="1" customWidth="1"/>
    <col min="6" max="13" width="8.57421875" style="1" customWidth="1"/>
    <col min="14" max="15" width="8.421875" style="1" bestFit="1" customWidth="1"/>
    <col min="16" max="16" width="8.140625" style="1" customWidth="1"/>
    <col min="17" max="17" width="8.421875" style="1" bestFit="1" customWidth="1"/>
    <col min="18" max="18" width="26.00390625" style="27" customWidth="1"/>
    <col min="19" max="16384" width="9.140625" style="1" customWidth="1"/>
  </cols>
  <sheetData>
    <row r="1" spans="1:18" ht="12.75">
      <c r="A1" s="13" t="s">
        <v>130</v>
      </c>
      <c r="E1" s="2"/>
      <c r="R1" s="1"/>
    </row>
    <row r="2" spans="2:18" ht="13.5" thickBot="1">
      <c r="B2" s="3"/>
      <c r="C2" s="3"/>
      <c r="D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21" ht="17.25" thickBot="1" thickTop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6"/>
    </row>
    <row r="4" spans="1:17" ht="16.5" thickTop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4" ht="12.75">
      <c r="A5" s="3"/>
      <c r="D5" s="5"/>
    </row>
    <row r="6" spans="1:4" ht="13.5" thickBot="1">
      <c r="A6" s="49"/>
      <c r="B6" s="49"/>
      <c r="C6" s="49"/>
      <c r="D6" s="49"/>
    </row>
    <row r="7" spans="1:16" ht="13.5" thickTop="1">
      <c r="A7" s="6"/>
      <c r="P7" s="10"/>
    </row>
    <row r="8" spans="1:18" ht="12.75" customHeight="1">
      <c r="A8" s="38" t="s">
        <v>0</v>
      </c>
      <c r="B8" s="40">
        <v>41299</v>
      </c>
      <c r="C8" s="40">
        <v>41300</v>
      </c>
      <c r="D8" s="40">
        <v>41301</v>
      </c>
      <c r="E8" s="40">
        <v>41322</v>
      </c>
      <c r="F8" s="40">
        <v>41391</v>
      </c>
      <c r="G8" s="40">
        <v>41406</v>
      </c>
      <c r="H8" s="40">
        <v>41412</v>
      </c>
      <c r="I8" s="40">
        <v>41413</v>
      </c>
      <c r="J8" s="40">
        <v>41552</v>
      </c>
      <c r="K8" s="40">
        <v>41553</v>
      </c>
      <c r="L8" s="52"/>
      <c r="M8" s="52"/>
      <c r="N8" s="43"/>
      <c r="O8" s="38" t="s">
        <v>8</v>
      </c>
      <c r="P8" s="4" t="s">
        <v>2</v>
      </c>
      <c r="Q8" s="8" t="s">
        <v>1</v>
      </c>
      <c r="R8" s="50" t="s">
        <v>11</v>
      </c>
    </row>
    <row r="9" spans="1:18" ht="13.5" thickBo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44"/>
      <c r="M9" s="44"/>
      <c r="N9" s="44"/>
      <c r="O9" s="39"/>
      <c r="P9" s="11" t="s">
        <v>4</v>
      </c>
      <c r="Q9" s="9" t="s">
        <v>5</v>
      </c>
      <c r="R9" s="51"/>
    </row>
    <row r="10" spans="1:18" s="27" customFormat="1" ht="13.5" thickTop="1">
      <c r="A10" s="54" t="s">
        <v>43</v>
      </c>
      <c r="B10" s="55">
        <v>0.63457</v>
      </c>
      <c r="C10" s="55"/>
      <c r="D10" s="55"/>
      <c r="E10" s="55"/>
      <c r="F10" s="55"/>
      <c r="G10" s="55"/>
      <c r="H10" s="55">
        <v>0.68988</v>
      </c>
      <c r="I10" s="55">
        <v>0.70309</v>
      </c>
      <c r="J10" s="55"/>
      <c r="K10" s="55"/>
      <c r="L10" s="55"/>
      <c r="M10" s="55"/>
      <c r="N10" s="55"/>
      <c r="O10" s="55">
        <f>AVERAGE(B10:N10)</f>
        <v>0.6758466666666667</v>
      </c>
      <c r="P10" s="56">
        <f>COUNTA(B10:N10)/2</f>
        <v>1.5</v>
      </c>
      <c r="Q10" s="57">
        <f>SUM(PRODUCT(O10,100))+(P10)</f>
        <v>69.08466666666666</v>
      </c>
      <c r="R10" s="15"/>
    </row>
    <row r="11" spans="1:18" s="27" customFormat="1" ht="12.75">
      <c r="A11" s="54" t="s">
        <v>56</v>
      </c>
      <c r="B11" s="55"/>
      <c r="C11" s="55"/>
      <c r="D11" s="55"/>
      <c r="E11" s="55"/>
      <c r="F11" s="55">
        <v>0.66975</v>
      </c>
      <c r="G11" s="55"/>
      <c r="H11" s="55"/>
      <c r="I11" s="55"/>
      <c r="J11" s="55"/>
      <c r="K11" s="55"/>
      <c r="L11" s="55"/>
      <c r="M11" s="55"/>
      <c r="N11" s="55"/>
      <c r="O11" s="55">
        <f>AVERAGE(B11:N11)</f>
        <v>0.66975</v>
      </c>
      <c r="P11" s="56">
        <f>COUNTA(B11:N11)/2</f>
        <v>0.5</v>
      </c>
      <c r="Q11" s="57">
        <f>SUM(PRODUCT(O11,100))+(P11)</f>
        <v>67.475</v>
      </c>
      <c r="R11" s="15"/>
    </row>
    <row r="12" spans="1:18" s="27" customFormat="1" ht="12.75">
      <c r="A12" s="54" t="s">
        <v>42</v>
      </c>
      <c r="B12" s="55">
        <v>0.64321</v>
      </c>
      <c r="C12" s="55">
        <v>0.65952</v>
      </c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>
        <f>AVERAGE(B12:N12)</f>
        <v>0.651365</v>
      </c>
      <c r="P12" s="56">
        <f>COUNTA(B12:N12)/2</f>
        <v>1</v>
      </c>
      <c r="Q12" s="57">
        <f>SUM(PRODUCT(O12,100))+(P12)</f>
        <v>66.1365</v>
      </c>
      <c r="R12" s="25"/>
    </row>
    <row r="13" spans="1:18" s="27" customFormat="1" ht="12.75">
      <c r="A13" s="54" t="s">
        <v>18</v>
      </c>
      <c r="B13" s="55"/>
      <c r="C13" s="55"/>
      <c r="D13" s="55"/>
      <c r="E13" s="55"/>
      <c r="F13" s="55"/>
      <c r="G13" s="55"/>
      <c r="H13" s="55"/>
      <c r="I13" s="55"/>
      <c r="J13" s="55"/>
      <c r="K13" s="55">
        <v>0.65066</v>
      </c>
      <c r="L13" s="55"/>
      <c r="M13" s="55"/>
      <c r="N13" s="55"/>
      <c r="O13" s="55">
        <f>AVERAGE(B13:N13)</f>
        <v>0.65066</v>
      </c>
      <c r="P13" s="56">
        <f>COUNTA(B13:N13)/2</f>
        <v>0.5</v>
      </c>
      <c r="Q13" s="57">
        <f>SUM(PRODUCT(O13,100))+(P13)</f>
        <v>65.566</v>
      </c>
      <c r="R13" s="15"/>
    </row>
    <row r="14" spans="1:18" s="27" customFormat="1" ht="12.75">
      <c r="A14" s="54" t="s">
        <v>13</v>
      </c>
      <c r="B14" s="55"/>
      <c r="C14" s="55"/>
      <c r="D14" s="55">
        <v>0.60417</v>
      </c>
      <c r="E14" s="55">
        <v>0.66049</v>
      </c>
      <c r="F14" s="55"/>
      <c r="G14" s="55"/>
      <c r="H14" s="55"/>
      <c r="I14" s="55"/>
      <c r="J14" s="55"/>
      <c r="K14" s="55"/>
      <c r="L14" s="55"/>
      <c r="M14" s="55"/>
      <c r="N14" s="55"/>
      <c r="O14" s="55">
        <f>AVERAGE(B14:N14)</f>
        <v>0.6323300000000001</v>
      </c>
      <c r="P14" s="56">
        <f>COUNTA(B14:N14)/2</f>
        <v>1</v>
      </c>
      <c r="Q14" s="57">
        <f>SUM(PRODUCT(O14,100))+(P14)</f>
        <v>64.233</v>
      </c>
      <c r="R14" s="15"/>
    </row>
    <row r="15" spans="1:18" s="27" customFormat="1" ht="12.75">
      <c r="A15" s="54" t="s">
        <v>59</v>
      </c>
      <c r="B15" s="55"/>
      <c r="C15" s="55"/>
      <c r="D15" s="55"/>
      <c r="E15" s="55"/>
      <c r="F15" s="55">
        <v>0.63148</v>
      </c>
      <c r="G15" s="55"/>
      <c r="H15" s="55"/>
      <c r="I15" s="55"/>
      <c r="J15" s="55"/>
      <c r="K15" s="55"/>
      <c r="L15" s="55"/>
      <c r="M15" s="55"/>
      <c r="N15" s="55"/>
      <c r="O15" s="55">
        <f>AVERAGE(B15:N15)</f>
        <v>0.63148</v>
      </c>
      <c r="P15" s="56">
        <f>COUNTA(B15:N15)/2</f>
        <v>0.5</v>
      </c>
      <c r="Q15" s="57">
        <f>SUM(PRODUCT(O15,100))+(P15)</f>
        <v>63.648</v>
      </c>
      <c r="R15" s="25"/>
    </row>
    <row r="16" spans="1:18" s="27" customFormat="1" ht="12.75">
      <c r="A16" s="54" t="s">
        <v>137</v>
      </c>
      <c r="B16" s="55"/>
      <c r="C16" s="55"/>
      <c r="D16" s="55"/>
      <c r="E16" s="55"/>
      <c r="F16" s="55"/>
      <c r="G16" s="55"/>
      <c r="H16" s="55"/>
      <c r="I16" s="55"/>
      <c r="J16" s="55">
        <v>0.55309</v>
      </c>
      <c r="K16" s="55"/>
      <c r="L16" s="55"/>
      <c r="M16" s="55"/>
      <c r="N16" s="55"/>
      <c r="O16" s="55">
        <f>AVERAGE(B16:N16)</f>
        <v>0.55309</v>
      </c>
      <c r="P16" s="56">
        <f>COUNTA(B16:N16)/2</f>
        <v>0.5</v>
      </c>
      <c r="Q16" s="57">
        <f>SUM(PRODUCT(O16,100))+(P16)</f>
        <v>55.809</v>
      </c>
      <c r="R16" s="15"/>
    </row>
    <row r="17" spans="1:18" s="27" customFormat="1" ht="12.75">
      <c r="A17" s="54" t="s">
        <v>87</v>
      </c>
      <c r="B17" s="55"/>
      <c r="C17" s="55"/>
      <c r="D17" s="55"/>
      <c r="E17" s="55"/>
      <c r="F17" s="55"/>
      <c r="G17" s="55">
        <v>0.53951</v>
      </c>
      <c r="H17" s="55"/>
      <c r="I17" s="55"/>
      <c r="J17" s="55"/>
      <c r="K17" s="55"/>
      <c r="L17" s="55"/>
      <c r="M17" s="55"/>
      <c r="N17" s="55"/>
      <c r="O17" s="55">
        <f>AVERAGE(B17:N17)</f>
        <v>0.53951</v>
      </c>
      <c r="P17" s="56">
        <f>COUNTA(B17:N17)/2</f>
        <v>0.5</v>
      </c>
      <c r="Q17" s="57">
        <f>SUM(PRODUCT(O17,100))+(P17)</f>
        <v>54.45100000000001</v>
      </c>
      <c r="R17" s="15"/>
    </row>
    <row r="18" spans="1:18" s="27" customFormat="1" ht="12.75">
      <c r="A18" s="29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 t="e">
        <f aca="true" t="shared" si="0" ref="O18:O27">AVERAGE(B18:N18)</f>
        <v>#DIV/0!</v>
      </c>
      <c r="P18" s="31">
        <f aca="true" t="shared" si="1" ref="P18:P27">COUNTA(B18:N18)/2</f>
        <v>0</v>
      </c>
      <c r="Q18" s="32" t="e">
        <f>SUM(PRODUCT(O18,100))+(P18)</f>
        <v>#DIV/0!</v>
      </c>
      <c r="R18" s="15"/>
    </row>
    <row r="19" spans="1:18" s="27" customFormat="1" ht="12.75">
      <c r="A19" s="29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 t="e">
        <f t="shared" si="0"/>
        <v>#DIV/0!</v>
      </c>
      <c r="P19" s="31">
        <f t="shared" si="1"/>
        <v>0</v>
      </c>
      <c r="Q19" s="32" t="e">
        <f aca="true" t="shared" si="2" ref="Q19:Q27">SUM(PRODUCT(O19,100))+(P19)</f>
        <v>#DIV/0!</v>
      </c>
      <c r="R19" s="15"/>
    </row>
    <row r="20" spans="1:18" s="27" customFormat="1" ht="12.75">
      <c r="A20" s="29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 t="e">
        <f t="shared" si="0"/>
        <v>#DIV/0!</v>
      </c>
      <c r="P20" s="31">
        <f t="shared" si="1"/>
        <v>0</v>
      </c>
      <c r="Q20" s="32" t="e">
        <f t="shared" si="2"/>
        <v>#DIV/0!</v>
      </c>
      <c r="R20" s="15"/>
    </row>
    <row r="21" spans="1:18" s="27" customFormat="1" ht="12.75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 t="e">
        <f t="shared" si="0"/>
        <v>#DIV/0!</v>
      </c>
      <c r="P21" s="31">
        <f t="shared" si="1"/>
        <v>0</v>
      </c>
      <c r="Q21" s="32" t="e">
        <f t="shared" si="2"/>
        <v>#DIV/0!</v>
      </c>
      <c r="R21" s="15"/>
    </row>
    <row r="22" spans="1:18" s="27" customFormat="1" ht="12.75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 t="e">
        <f t="shared" si="0"/>
        <v>#DIV/0!</v>
      </c>
      <c r="P22" s="31">
        <f t="shared" si="1"/>
        <v>0</v>
      </c>
      <c r="Q22" s="32" t="e">
        <f t="shared" si="2"/>
        <v>#DIV/0!</v>
      </c>
      <c r="R22" s="15"/>
    </row>
    <row r="23" spans="1:18" s="27" customFormat="1" ht="12.75">
      <c r="A23" s="29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 t="e">
        <f t="shared" si="0"/>
        <v>#DIV/0!</v>
      </c>
      <c r="P23" s="31">
        <f t="shared" si="1"/>
        <v>0</v>
      </c>
      <c r="Q23" s="32" t="e">
        <f t="shared" si="2"/>
        <v>#DIV/0!</v>
      </c>
      <c r="R23" s="15"/>
    </row>
    <row r="24" spans="1:18" s="27" customFormat="1" ht="12.75">
      <c r="A24" s="29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 t="e">
        <f t="shared" si="0"/>
        <v>#DIV/0!</v>
      </c>
      <c r="P24" s="31">
        <f t="shared" si="1"/>
        <v>0</v>
      </c>
      <c r="Q24" s="32" t="e">
        <f t="shared" si="2"/>
        <v>#DIV/0!</v>
      </c>
      <c r="R24" s="15"/>
    </row>
    <row r="25" spans="1:18" s="27" customFormat="1" ht="12.75">
      <c r="A25" s="29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 t="e">
        <f t="shared" si="0"/>
        <v>#DIV/0!</v>
      </c>
      <c r="P25" s="31">
        <f t="shared" si="1"/>
        <v>0</v>
      </c>
      <c r="Q25" s="32" t="e">
        <f t="shared" si="2"/>
        <v>#DIV/0!</v>
      </c>
      <c r="R25" s="15"/>
    </row>
    <row r="26" spans="1:18" s="27" customFormat="1" ht="12.75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 t="e">
        <f t="shared" si="0"/>
        <v>#DIV/0!</v>
      </c>
      <c r="P26" s="31">
        <f t="shared" si="1"/>
        <v>0</v>
      </c>
      <c r="Q26" s="32" t="e">
        <f t="shared" si="2"/>
        <v>#DIV/0!</v>
      </c>
      <c r="R26" s="15"/>
    </row>
    <row r="27" spans="1:18" ht="12.75">
      <c r="A27" s="14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 t="e">
        <f t="shared" si="0"/>
        <v>#DIV/0!</v>
      </c>
      <c r="P27" s="16">
        <f t="shared" si="1"/>
        <v>0</v>
      </c>
      <c r="Q27" s="18" t="e">
        <f t="shared" si="2"/>
        <v>#DIV/0!</v>
      </c>
      <c r="R27" s="15"/>
    </row>
    <row r="30" spans="1:17" ht="12.75" customHeight="1">
      <c r="A30" s="42" t="s">
        <v>6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</row>
    <row r="31" spans="1:17" ht="13.5" customHeight="1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</row>
    <row r="33" ht="12.75">
      <c r="A33" s="48" t="s">
        <v>9</v>
      </c>
    </row>
    <row r="34" ht="12.75">
      <c r="A34" s="48"/>
    </row>
  </sheetData>
  <sheetProtection/>
  <mergeCells count="20">
    <mergeCell ref="A30:Q31"/>
    <mergeCell ref="B8:B9"/>
    <mergeCell ref="C8:C9"/>
    <mergeCell ref="J8:J9"/>
    <mergeCell ref="M8:M9"/>
    <mergeCell ref="K8:K9"/>
    <mergeCell ref="L8:L9"/>
    <mergeCell ref="E8:E9"/>
    <mergeCell ref="H8:H9"/>
    <mergeCell ref="I8:I9"/>
    <mergeCell ref="A3:U3"/>
    <mergeCell ref="A33:A34"/>
    <mergeCell ref="R8:R9"/>
    <mergeCell ref="D8:D9"/>
    <mergeCell ref="F8:F9"/>
    <mergeCell ref="N8:N9"/>
    <mergeCell ref="O8:O9"/>
    <mergeCell ref="G8:G9"/>
    <mergeCell ref="A6:D6"/>
    <mergeCell ref="A8:A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7"/>
  <sheetViews>
    <sheetView showGridLines="0" tabSelected="1" zoomScale="85" zoomScaleNormal="85" zoomScalePageLayoutView="0" workbookViewId="0" topLeftCell="A1">
      <selection activeCell="K49" sqref="K49"/>
    </sheetView>
  </sheetViews>
  <sheetFormatPr defaultColWidth="9.140625" defaultRowHeight="12.75"/>
  <cols>
    <col min="1" max="1" width="30.57421875" style="1" bestFit="1" customWidth="1"/>
    <col min="2" max="2" width="8.57421875" style="1" customWidth="1"/>
    <col min="3" max="4" width="9.28125" style="1" bestFit="1" customWidth="1"/>
    <col min="5" max="5" width="9.28125" style="1" customWidth="1"/>
    <col min="6" max="12" width="8.57421875" style="1" customWidth="1"/>
    <col min="13" max="22" width="8.00390625" style="1" customWidth="1"/>
    <col min="23" max="23" width="9.421875" style="1" bestFit="1" customWidth="1"/>
    <col min="24" max="24" width="9.28125" style="1" bestFit="1" customWidth="1"/>
    <col min="25" max="25" width="8.140625" style="1" customWidth="1"/>
    <col min="26" max="26" width="8.421875" style="1" bestFit="1" customWidth="1"/>
    <col min="27" max="27" width="26.00390625" style="27" customWidth="1"/>
    <col min="28" max="29" width="9.140625" style="27" customWidth="1"/>
    <col min="30" max="16384" width="9.140625" style="1" customWidth="1"/>
  </cols>
  <sheetData>
    <row r="1" spans="1:6" ht="12.75">
      <c r="A1" s="13" t="s">
        <v>130</v>
      </c>
      <c r="F1" s="2"/>
    </row>
    <row r="2" spans="2:23" ht="13.5" thickBot="1">
      <c r="B2" s="3"/>
      <c r="C2" s="3"/>
      <c r="D2" s="3"/>
      <c r="E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6" ht="17.25" thickBot="1" thickTop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6"/>
    </row>
    <row r="4" spans="1:26" ht="16.5" thickTop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3" ht="12.75">
      <c r="A5" s="3"/>
      <c r="C5" s="5"/>
    </row>
    <row r="6" spans="1:3" ht="13.5" thickBot="1">
      <c r="A6" s="49"/>
      <c r="B6" s="49"/>
      <c r="C6" s="49"/>
    </row>
    <row r="7" spans="1:25" ht="13.5" thickTop="1">
      <c r="A7" s="6"/>
      <c r="Y7" s="10"/>
    </row>
    <row r="8" spans="1:27" ht="12.75" customHeight="1">
      <c r="A8" s="38" t="s">
        <v>0</v>
      </c>
      <c r="B8" s="40">
        <v>41299</v>
      </c>
      <c r="C8" s="40">
        <v>41322</v>
      </c>
      <c r="D8" s="40">
        <v>41343</v>
      </c>
      <c r="E8" s="40">
        <v>41376</v>
      </c>
      <c r="F8" s="40">
        <v>41391</v>
      </c>
      <c r="G8" s="40">
        <v>41406</v>
      </c>
      <c r="H8" s="40">
        <v>41412</v>
      </c>
      <c r="I8" s="40">
        <v>41413</v>
      </c>
      <c r="J8" s="40">
        <v>41420</v>
      </c>
      <c r="K8" s="52">
        <v>41440</v>
      </c>
      <c r="L8" s="52">
        <v>41441</v>
      </c>
      <c r="M8" s="52">
        <v>41453</v>
      </c>
      <c r="N8" s="52">
        <v>41454</v>
      </c>
      <c r="O8" s="52">
        <v>41455</v>
      </c>
      <c r="P8" s="52">
        <v>41537</v>
      </c>
      <c r="Q8" s="52">
        <v>41538</v>
      </c>
      <c r="R8" s="52">
        <v>41552</v>
      </c>
      <c r="S8" s="52">
        <v>41553</v>
      </c>
      <c r="T8" s="37"/>
      <c r="U8" s="37"/>
      <c r="V8" s="43"/>
      <c r="W8" s="38" t="s">
        <v>3</v>
      </c>
      <c r="X8" s="38" t="s">
        <v>8</v>
      </c>
      <c r="Y8" s="4" t="s">
        <v>2</v>
      </c>
      <c r="Z8" s="8" t="s">
        <v>1</v>
      </c>
      <c r="AA8" s="50" t="s">
        <v>7</v>
      </c>
    </row>
    <row r="9" spans="1:27" ht="13.5" thickBot="1">
      <c r="A9" s="39"/>
      <c r="B9" s="39"/>
      <c r="C9" s="39"/>
      <c r="D9" s="39"/>
      <c r="E9" s="39"/>
      <c r="F9" s="39"/>
      <c r="G9" s="39"/>
      <c r="H9" s="39"/>
      <c r="I9" s="39"/>
      <c r="J9" s="39"/>
      <c r="K9" s="44"/>
      <c r="L9" s="44"/>
      <c r="M9" s="44"/>
      <c r="N9" s="44"/>
      <c r="O9" s="44"/>
      <c r="P9" s="44"/>
      <c r="Q9" s="44"/>
      <c r="R9" s="44"/>
      <c r="S9" s="44"/>
      <c r="T9" s="36"/>
      <c r="U9" s="36"/>
      <c r="V9" s="44"/>
      <c r="W9" s="39"/>
      <c r="X9" s="39"/>
      <c r="Y9" s="11" t="s">
        <v>4</v>
      </c>
      <c r="Z9" s="9" t="s">
        <v>5</v>
      </c>
      <c r="AA9" s="51"/>
    </row>
    <row r="10" spans="1:27" s="27" customFormat="1" ht="13.5" thickTop="1">
      <c r="A10" s="54" t="s">
        <v>19</v>
      </c>
      <c r="B10" s="55"/>
      <c r="C10" s="55">
        <v>0.66667</v>
      </c>
      <c r="D10" s="55">
        <v>0.65741</v>
      </c>
      <c r="E10" s="55"/>
      <c r="F10" s="55"/>
      <c r="G10" s="55"/>
      <c r="H10" s="55"/>
      <c r="I10" s="55">
        <v>0.66548</v>
      </c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>
        <f>AVERAGE(B10:W10)</f>
        <v>0.6631866666666667</v>
      </c>
      <c r="Y10" s="56">
        <f>COUNTA(B10:W10)/2</f>
        <v>1.5</v>
      </c>
      <c r="Z10" s="57">
        <f>SUM(PRODUCT(X10,100))+(Y10)</f>
        <v>67.81866666666667</v>
      </c>
      <c r="AA10" s="15"/>
    </row>
    <row r="11" spans="1:27" s="27" customFormat="1" ht="12.75">
      <c r="A11" s="54" t="s">
        <v>108</v>
      </c>
      <c r="B11" s="55"/>
      <c r="C11" s="55"/>
      <c r="D11" s="55"/>
      <c r="E11" s="55"/>
      <c r="F11" s="55"/>
      <c r="G11" s="55"/>
      <c r="H11" s="55">
        <v>0.63512</v>
      </c>
      <c r="I11" s="55">
        <v>0.65952</v>
      </c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>
        <f>AVERAGE(B11:W11)</f>
        <v>0.64732</v>
      </c>
      <c r="Y11" s="56">
        <f>COUNTA(B11:W11)/2</f>
        <v>1</v>
      </c>
      <c r="Z11" s="57">
        <f>SUM(PRODUCT(X11,100))+(Y11)</f>
        <v>65.732</v>
      </c>
      <c r="AA11" s="15"/>
    </row>
    <row r="12" spans="1:27" s="27" customFormat="1" ht="12.75">
      <c r="A12" s="54" t="s">
        <v>58</v>
      </c>
      <c r="B12" s="55"/>
      <c r="C12" s="55"/>
      <c r="D12" s="55"/>
      <c r="E12" s="55"/>
      <c r="F12" s="55">
        <v>0.64691</v>
      </c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>
        <f>AVERAGE(B12:W12)</f>
        <v>0.64691</v>
      </c>
      <c r="Y12" s="56">
        <f>COUNTA(B12:W12)/2</f>
        <v>0.5</v>
      </c>
      <c r="Z12" s="57">
        <f>SUM(PRODUCT(X12,100))+(Y12)</f>
        <v>65.191</v>
      </c>
      <c r="AA12" s="15"/>
    </row>
    <row r="13" spans="1:27" s="27" customFormat="1" ht="12.75">
      <c r="A13" s="29" t="s">
        <v>61</v>
      </c>
      <c r="B13" s="30"/>
      <c r="C13" s="30"/>
      <c r="D13" s="30"/>
      <c r="E13" s="30"/>
      <c r="F13" s="30">
        <v>0.62346</v>
      </c>
      <c r="G13" s="30"/>
      <c r="H13" s="30"/>
      <c r="I13" s="30"/>
      <c r="J13" s="30">
        <v>0.65714</v>
      </c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>
        <f>AVERAGE(B13:W13)</f>
        <v>0.6403</v>
      </c>
      <c r="Y13" s="31">
        <f>COUNTA(B13:W13)/2</f>
        <v>1</v>
      </c>
      <c r="Z13" s="32">
        <f>SUM(PRODUCT(X13,100))+(Y13)</f>
        <v>65.03</v>
      </c>
      <c r="AA13" s="25"/>
    </row>
    <row r="14" spans="1:27" s="27" customFormat="1" ht="12.75">
      <c r="A14" s="54" t="s">
        <v>86</v>
      </c>
      <c r="B14" s="55"/>
      <c r="C14" s="55"/>
      <c r="D14" s="55"/>
      <c r="E14" s="55"/>
      <c r="F14" s="55"/>
      <c r="G14" s="55">
        <v>0.66605</v>
      </c>
      <c r="H14" s="55"/>
      <c r="I14" s="55"/>
      <c r="J14" s="55"/>
      <c r="K14" s="55"/>
      <c r="L14" s="55"/>
      <c r="M14" s="55">
        <v>0.59877</v>
      </c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>
        <f>AVERAGE(B14:W14)</f>
        <v>0.63241</v>
      </c>
      <c r="Y14" s="56">
        <f>COUNTA(B14:W14)/2</f>
        <v>1</v>
      </c>
      <c r="Z14" s="57">
        <f>SUM(PRODUCT(X14,100))+(Y14)</f>
        <v>64.241</v>
      </c>
      <c r="AA14" s="15"/>
    </row>
    <row r="15" spans="1:27" s="27" customFormat="1" ht="12.75">
      <c r="A15" s="29" t="s">
        <v>57</v>
      </c>
      <c r="B15" s="30"/>
      <c r="C15" s="30"/>
      <c r="D15" s="30"/>
      <c r="E15" s="30"/>
      <c r="F15" s="30">
        <v>0.65926</v>
      </c>
      <c r="G15" s="30"/>
      <c r="H15" s="30"/>
      <c r="I15" s="30"/>
      <c r="J15" s="30"/>
      <c r="K15" s="30"/>
      <c r="L15" s="30"/>
      <c r="M15" s="30">
        <v>0.60617</v>
      </c>
      <c r="N15" s="30"/>
      <c r="O15" s="30"/>
      <c r="P15" s="30"/>
      <c r="Q15" s="30">
        <v>0.6089</v>
      </c>
      <c r="R15" s="30"/>
      <c r="S15" s="30"/>
      <c r="T15" s="30"/>
      <c r="U15" s="30"/>
      <c r="V15" s="30"/>
      <c r="W15" s="30"/>
      <c r="X15" s="53">
        <f>AVERAGE(B15:W15)</f>
        <v>0.6247766666666666</v>
      </c>
      <c r="Y15" s="31">
        <f>COUNTA(B15:W15)/2</f>
        <v>1.5</v>
      </c>
      <c r="Z15" s="32">
        <f>SUM(PRODUCT(X15,100))+(Y15)</f>
        <v>63.977666666666664</v>
      </c>
      <c r="AA15" s="15"/>
    </row>
    <row r="16" spans="1:27" s="27" customFormat="1" ht="12.75">
      <c r="A16" s="54" t="s">
        <v>14</v>
      </c>
      <c r="B16" s="55"/>
      <c r="C16" s="55">
        <v>0.60741</v>
      </c>
      <c r="D16" s="55"/>
      <c r="E16" s="55"/>
      <c r="F16" s="55"/>
      <c r="G16" s="55"/>
      <c r="H16" s="55"/>
      <c r="I16" s="55">
        <v>0.63333</v>
      </c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>
        <f>AVERAGE(B16:W16)</f>
        <v>0.62037</v>
      </c>
      <c r="Y16" s="56">
        <f>COUNTA(B16:W16)/2</f>
        <v>1</v>
      </c>
      <c r="Z16" s="57">
        <f>SUM(PRODUCT(X16,100))+(Y16)</f>
        <v>63.037</v>
      </c>
      <c r="AA16" s="15"/>
    </row>
    <row r="17" spans="1:27" s="27" customFormat="1" ht="12.75">
      <c r="A17" s="54" t="s">
        <v>131</v>
      </c>
      <c r="B17" s="55"/>
      <c r="C17" s="55"/>
      <c r="D17" s="55"/>
      <c r="E17" s="55"/>
      <c r="F17" s="55"/>
      <c r="G17" s="55"/>
      <c r="H17" s="55"/>
      <c r="I17" s="55"/>
      <c r="J17" s="55"/>
      <c r="K17" s="55">
        <v>0.62284</v>
      </c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>
        <f>AVERAGE(B17:W17)</f>
        <v>0.62284</v>
      </c>
      <c r="Y17" s="56">
        <f>COUNTA(B17:W17)/2</f>
        <v>0.5</v>
      </c>
      <c r="Z17" s="57">
        <f>SUM(PRODUCT(X17,100))+(Y17)</f>
        <v>62.78399999999999</v>
      </c>
      <c r="AA17" s="15"/>
    </row>
    <row r="18" spans="1:27" s="27" customFormat="1" ht="12.75">
      <c r="A18" s="54" t="s">
        <v>37</v>
      </c>
      <c r="B18" s="55"/>
      <c r="C18" s="55">
        <v>0.62037</v>
      </c>
      <c r="D18" s="55"/>
      <c r="E18" s="55"/>
      <c r="F18" s="55"/>
      <c r="G18" s="55">
        <v>0.61296</v>
      </c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>
        <f>AVERAGE(B18:W18)</f>
        <v>0.616665</v>
      </c>
      <c r="Y18" s="56">
        <f>COUNTA(B18:W18)/2</f>
        <v>1</v>
      </c>
      <c r="Z18" s="57">
        <f>SUM(PRODUCT(X18,100))+(Y18)</f>
        <v>62.6665</v>
      </c>
      <c r="AA18" s="25"/>
    </row>
    <row r="19" spans="1:27" s="27" customFormat="1" ht="12.75">
      <c r="A19" s="54" t="s">
        <v>60</v>
      </c>
      <c r="B19" s="55"/>
      <c r="C19" s="55"/>
      <c r="D19" s="55"/>
      <c r="E19" s="55"/>
      <c r="F19" s="55">
        <v>0.52778</v>
      </c>
      <c r="G19" s="55"/>
      <c r="H19" s="55">
        <v>0.55417</v>
      </c>
      <c r="I19" s="55">
        <v>0.56905</v>
      </c>
      <c r="J19" s="55">
        <v>0.59554</v>
      </c>
      <c r="K19" s="55">
        <v>0.61235</v>
      </c>
      <c r="L19" s="55">
        <v>0.625</v>
      </c>
      <c r="M19" s="55"/>
      <c r="N19" s="55"/>
      <c r="O19" s="55"/>
      <c r="P19" s="55"/>
      <c r="Q19" s="55"/>
      <c r="R19" s="55">
        <v>0.59012</v>
      </c>
      <c r="S19" s="59">
        <v>0.5119</v>
      </c>
      <c r="T19" s="59"/>
      <c r="U19" s="59"/>
      <c r="V19" s="55"/>
      <c r="W19" s="55"/>
      <c r="X19" s="55">
        <f>AVERAGE(B19:W19)</f>
        <v>0.5732387499999999</v>
      </c>
      <c r="Y19" s="56">
        <f>COUNTA(B19:W19)/2</f>
        <v>4</v>
      </c>
      <c r="Z19" s="57">
        <f>SUM(PRODUCT(X19,100))+(Y19)</f>
        <v>61.323874999999994</v>
      </c>
      <c r="AA19" s="25"/>
    </row>
    <row r="20" spans="1:27" s="27" customFormat="1" ht="12.75">
      <c r="A20" s="54" t="s">
        <v>38</v>
      </c>
      <c r="B20" s="55"/>
      <c r="C20" s="55">
        <v>0.60802</v>
      </c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>
        <f>AVERAGE(B20:W20)</f>
        <v>0.60802</v>
      </c>
      <c r="Y20" s="56">
        <f>COUNTA(B20:W20)/2</f>
        <v>0.5</v>
      </c>
      <c r="Z20" s="57">
        <f>SUM(PRODUCT(X20,100))+(Y20)</f>
        <v>61.302</v>
      </c>
      <c r="AA20" s="15"/>
    </row>
    <row r="21" spans="1:27" s="27" customFormat="1" ht="12.75">
      <c r="A21" s="29" t="s">
        <v>133</v>
      </c>
      <c r="B21" s="30"/>
      <c r="C21" s="30"/>
      <c r="D21" s="30"/>
      <c r="E21" s="30">
        <v>0.6136</v>
      </c>
      <c r="F21" s="30"/>
      <c r="G21" s="30"/>
      <c r="H21" s="30"/>
      <c r="I21" s="30"/>
      <c r="J21" s="30"/>
      <c r="K21" s="30"/>
      <c r="L21" s="30"/>
      <c r="M21" s="30">
        <v>0.5531</v>
      </c>
      <c r="N21" s="30">
        <v>0.55714</v>
      </c>
      <c r="O21" s="30">
        <v>0.61786</v>
      </c>
      <c r="P21" s="30">
        <v>0.6444</v>
      </c>
      <c r="Q21" s="30"/>
      <c r="R21" s="30"/>
      <c r="S21" s="30"/>
      <c r="T21" s="30"/>
      <c r="U21" s="30"/>
      <c r="V21" s="30"/>
      <c r="W21" s="30"/>
      <c r="X21" s="30">
        <f>AVERAGE(B21:W21)</f>
        <v>0.59722</v>
      </c>
      <c r="Y21" s="31">
        <f>COUNTA(B21:W21)/2</f>
        <v>2.5</v>
      </c>
      <c r="Z21" s="32">
        <f>SUM(PRODUCT(X21,100))+(Y21)</f>
        <v>62.221999999999994</v>
      </c>
      <c r="AA21" s="15"/>
    </row>
    <row r="22" spans="1:27" s="27" customFormat="1" ht="12.75">
      <c r="A22" s="54" t="s">
        <v>15</v>
      </c>
      <c r="B22" s="55"/>
      <c r="C22" s="55">
        <v>0.54815</v>
      </c>
      <c r="D22" s="55"/>
      <c r="E22" s="55"/>
      <c r="F22" s="55">
        <v>0.5963</v>
      </c>
      <c r="G22" s="55">
        <v>0.60062</v>
      </c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>
        <f>AVERAGE(B22:W22)</f>
        <v>0.58169</v>
      </c>
      <c r="Y22" s="56">
        <f>COUNTA(B22:W22)/2</f>
        <v>1.5</v>
      </c>
      <c r="Z22" s="57">
        <f>SUM(PRODUCT(X22,100))+(Y22)</f>
        <v>59.669000000000004</v>
      </c>
      <c r="AA22" s="15"/>
    </row>
    <row r="23" spans="1:27" s="27" customFormat="1" ht="12.75">
      <c r="A23" s="54" t="s">
        <v>136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>
        <v>0.59877</v>
      </c>
      <c r="S23" s="55">
        <v>0.5631</v>
      </c>
      <c r="T23" s="55"/>
      <c r="U23" s="55"/>
      <c r="V23" s="55"/>
      <c r="W23" s="55"/>
      <c r="X23" s="55">
        <f>AVERAGE(B23:W23)</f>
        <v>0.580935</v>
      </c>
      <c r="Y23" s="56">
        <f>COUNTA(B23:W23)/2</f>
        <v>1</v>
      </c>
      <c r="Z23" s="57">
        <f>SUM(PRODUCT(X23,100))+(Y23)</f>
        <v>59.0935</v>
      </c>
      <c r="AA23" s="15"/>
    </row>
    <row r="24" spans="1:27" s="27" customFormat="1" ht="12.75">
      <c r="A24" s="54" t="s">
        <v>31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>
        <v>0.5744</v>
      </c>
      <c r="T24" s="55"/>
      <c r="U24" s="55"/>
      <c r="V24" s="55"/>
      <c r="W24" s="55"/>
      <c r="X24" s="55">
        <f>AVERAGE(B24:W24)</f>
        <v>0.5744</v>
      </c>
      <c r="Y24" s="56">
        <f>COUNTA(B24:W24)/2</f>
        <v>0.5</v>
      </c>
      <c r="Z24" s="57">
        <f>SUM(PRODUCT(X24,100))+(Y24)</f>
        <v>57.940000000000005</v>
      </c>
      <c r="AA24" s="25"/>
    </row>
    <row r="25" spans="1:27" s="27" customFormat="1" ht="12.75">
      <c r="A25" s="54" t="s">
        <v>44</v>
      </c>
      <c r="B25" s="55">
        <v>0.52222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>
        <f>AVERAGE(B25:W25)</f>
        <v>0.52222</v>
      </c>
      <c r="Y25" s="56">
        <f>COUNTA(B25:W25)/2</f>
        <v>0.5</v>
      </c>
      <c r="Z25" s="57">
        <f>SUM(PRODUCT(X25,100))+(Y25)</f>
        <v>52.722</v>
      </c>
      <c r="AA25" s="15"/>
    </row>
    <row r="26" spans="1:27" s="27" customFormat="1" ht="12.75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 t="e">
        <f>AVERAGE(B26:W26)</f>
        <v>#DIV/0!</v>
      </c>
      <c r="Y26" s="31">
        <f>COUNTA(B26:W26)/2</f>
        <v>0</v>
      </c>
      <c r="Z26" s="32" t="e">
        <f>SUM(PRODUCT(X26,100))+(Y26)</f>
        <v>#DIV/0!</v>
      </c>
      <c r="AA26" s="15"/>
    </row>
    <row r="27" spans="1:27" s="27" customFormat="1" ht="12.75">
      <c r="A27" s="29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 t="e">
        <f>AVERAGE(B27:W27)</f>
        <v>#DIV/0!</v>
      </c>
      <c r="Y27" s="31">
        <f>COUNTA(B27:W27)/2</f>
        <v>0</v>
      </c>
      <c r="Z27" s="32" t="e">
        <f>SUM(PRODUCT(X27,100))+(Y27)</f>
        <v>#DIV/0!</v>
      </c>
      <c r="AA27" s="15"/>
    </row>
    <row r="28" spans="1:27" s="27" customFormat="1" ht="12.75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 t="e">
        <f>AVERAGE(B28:W28)</f>
        <v>#DIV/0!</v>
      </c>
      <c r="Y28" s="31">
        <f>COUNTA(B28:W28)/2</f>
        <v>0</v>
      </c>
      <c r="Z28" s="32" t="e">
        <f>SUM(PRODUCT(X28,100))+(Y28)</f>
        <v>#DIV/0!</v>
      </c>
      <c r="AA28" s="15"/>
    </row>
    <row r="29" spans="1:27" s="27" customFormat="1" ht="12.75">
      <c r="A29" s="29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 t="e">
        <f>AVERAGE(B29:W29)</f>
        <v>#DIV/0!</v>
      </c>
      <c r="Y29" s="31">
        <f>COUNTA(B29:W29)/2</f>
        <v>0</v>
      </c>
      <c r="Z29" s="32" t="e">
        <f>SUM(PRODUCT(X29,100))+(Y29)</f>
        <v>#DIV/0!</v>
      </c>
      <c r="AA29" s="15"/>
    </row>
    <row r="30" spans="1:27" s="27" customFormat="1" ht="12.75">
      <c r="A30" s="29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 t="e">
        <f>AVERAGE(B30:W30)</f>
        <v>#DIV/0!</v>
      </c>
      <c r="Y30" s="31">
        <f>COUNTA(B30:W30)/2</f>
        <v>0</v>
      </c>
      <c r="Z30" s="32" t="e">
        <f>SUM(PRODUCT(X30,100))+(Y30)</f>
        <v>#DIV/0!</v>
      </c>
      <c r="AA30" s="15"/>
    </row>
    <row r="33" spans="1:26" ht="12.75">
      <c r="A33" s="42" t="s">
        <v>6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</row>
    <row r="34" spans="1:26" ht="12.75" customHeight="1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</row>
    <row r="35" ht="13.5" customHeight="1"/>
    <row r="36" ht="12.75">
      <c r="A36" s="48" t="s">
        <v>9</v>
      </c>
    </row>
    <row r="37" ht="12.75">
      <c r="A37" s="48"/>
    </row>
  </sheetData>
  <sheetProtection/>
  <mergeCells count="27">
    <mergeCell ref="B8:B9"/>
    <mergeCell ref="N8:N9"/>
    <mergeCell ref="O8:O9"/>
    <mergeCell ref="J8:J9"/>
    <mergeCell ref="Q8:Q9"/>
    <mergeCell ref="E8:E9"/>
    <mergeCell ref="P8:P9"/>
    <mergeCell ref="A3:Z3"/>
    <mergeCell ref="A36:A37"/>
    <mergeCell ref="C8:C9"/>
    <mergeCell ref="A6:C6"/>
    <mergeCell ref="A8:A9"/>
    <mergeCell ref="A33:Z34"/>
    <mergeCell ref="M8:M9"/>
    <mergeCell ref="K8:K9"/>
    <mergeCell ref="S8:S9"/>
    <mergeCell ref="L8:L9"/>
    <mergeCell ref="AA8:AA9"/>
    <mergeCell ref="R8:R9"/>
    <mergeCell ref="V8:V9"/>
    <mergeCell ref="D8:D9"/>
    <mergeCell ref="I8:I9"/>
    <mergeCell ref="X8:X9"/>
    <mergeCell ref="F8:F9"/>
    <mergeCell ref="W8:W9"/>
    <mergeCell ref="G8:G9"/>
    <mergeCell ref="H8:H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0"/>
  <sheetViews>
    <sheetView showGridLines="0" zoomScale="85" zoomScaleNormal="85" zoomScalePageLayoutView="0" workbookViewId="0" topLeftCell="A1">
      <selection activeCell="P38" sqref="P38"/>
    </sheetView>
  </sheetViews>
  <sheetFormatPr defaultColWidth="9.140625" defaultRowHeight="12.75"/>
  <cols>
    <col min="1" max="1" width="30.57421875" style="1" bestFit="1" customWidth="1"/>
    <col min="2" max="3" width="8.57421875" style="1" customWidth="1"/>
    <col min="4" max="5" width="9.28125" style="1" bestFit="1" customWidth="1"/>
    <col min="6" max="14" width="8.57421875" style="1" customWidth="1"/>
    <col min="15" max="17" width="8.00390625" style="1" customWidth="1"/>
    <col min="18" max="18" width="9.421875" style="1" bestFit="1" customWidth="1"/>
    <col min="19" max="19" width="8.421875" style="1" bestFit="1" customWidth="1"/>
    <col min="20" max="20" width="8.140625" style="1" customWidth="1"/>
    <col min="21" max="21" width="8.421875" style="1" bestFit="1" customWidth="1"/>
    <col min="22" max="22" width="26.00390625" style="1" customWidth="1"/>
    <col min="23" max="16384" width="9.140625" style="1" customWidth="1"/>
  </cols>
  <sheetData>
    <row r="1" spans="1:5" ht="12.75">
      <c r="A1" s="13" t="s">
        <v>130</v>
      </c>
      <c r="E1" s="2"/>
    </row>
    <row r="2" spans="2:17" ht="13.5" thickBot="1">
      <c r="B2" s="3"/>
      <c r="C2" s="3"/>
      <c r="D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0" ht="17.25" thickBot="1" thickTop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6"/>
    </row>
    <row r="4" spans="1:21" ht="16.5" thickTop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4" ht="12.75">
      <c r="A5" s="3"/>
      <c r="D5" s="5"/>
    </row>
    <row r="6" spans="1:4" ht="13.5" thickBot="1">
      <c r="A6" s="49"/>
      <c r="B6" s="49"/>
      <c r="C6" s="49"/>
      <c r="D6" s="49"/>
    </row>
    <row r="7" spans="1:20" ht="13.5" thickTop="1">
      <c r="A7" s="6"/>
      <c r="T7" s="10"/>
    </row>
    <row r="8" spans="1:22" ht="12.75" customHeight="1">
      <c r="A8" s="38" t="s">
        <v>0</v>
      </c>
      <c r="B8" s="40">
        <v>41299</v>
      </c>
      <c r="C8" s="40">
        <v>41391</v>
      </c>
      <c r="D8" s="40">
        <v>41412</v>
      </c>
      <c r="E8" s="40">
        <v>41413</v>
      </c>
      <c r="F8" s="40">
        <v>41419</v>
      </c>
      <c r="G8" s="40">
        <v>41440</v>
      </c>
      <c r="H8" s="40">
        <v>41453</v>
      </c>
      <c r="I8" s="40">
        <v>41454</v>
      </c>
      <c r="J8" s="40">
        <v>510</v>
      </c>
      <c r="K8" s="40">
        <v>41538</v>
      </c>
      <c r="L8" s="40">
        <v>41539</v>
      </c>
      <c r="M8" s="40"/>
      <c r="N8" s="43"/>
      <c r="O8" s="43"/>
      <c r="P8" s="43"/>
      <c r="Q8" s="52"/>
      <c r="R8" s="38" t="s">
        <v>3</v>
      </c>
      <c r="S8" s="38" t="s">
        <v>8</v>
      </c>
      <c r="T8" s="4" t="s">
        <v>2</v>
      </c>
      <c r="U8" s="8" t="s">
        <v>1</v>
      </c>
      <c r="V8" s="38" t="s">
        <v>11</v>
      </c>
    </row>
    <row r="9" spans="1:22" ht="13.5" thickBo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44"/>
      <c r="O9" s="44"/>
      <c r="P9" s="44"/>
      <c r="Q9" s="44"/>
      <c r="R9" s="39"/>
      <c r="S9" s="39"/>
      <c r="T9" s="11" t="s">
        <v>4</v>
      </c>
      <c r="U9" s="9" t="s">
        <v>5</v>
      </c>
      <c r="V9" s="39"/>
    </row>
    <row r="10" spans="1:22" ht="13.5" thickTop="1">
      <c r="A10" s="19" t="s">
        <v>109</v>
      </c>
      <c r="B10" s="20"/>
      <c r="C10" s="20"/>
      <c r="D10" s="20">
        <v>0.67222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>
        <f>AVERAGE(B10:R10)</f>
        <v>0.67222</v>
      </c>
      <c r="T10" s="21">
        <f>COUNTA(B10:R10)/2</f>
        <v>0.5</v>
      </c>
      <c r="U10" s="22">
        <f>SUM(PRODUCT(S10,100))+(T10)</f>
        <v>67.72200000000001</v>
      </c>
      <c r="V10" s="12"/>
    </row>
    <row r="11" spans="1:22" ht="12.75">
      <c r="A11" s="19" t="s">
        <v>53</v>
      </c>
      <c r="B11" s="20"/>
      <c r="C11" s="20">
        <v>0.66778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>
        <f>AVERAGE(B11:R11)</f>
        <v>0.66778</v>
      </c>
      <c r="T11" s="21">
        <f>COUNTA(B11:R11)/2</f>
        <v>0.5</v>
      </c>
      <c r="U11" s="22">
        <f>SUM(PRODUCT(S11,100))+(T11)</f>
        <v>67.278</v>
      </c>
      <c r="V11" s="25"/>
    </row>
    <row r="12" spans="1:22" ht="12.75">
      <c r="A12" s="19" t="s">
        <v>116</v>
      </c>
      <c r="B12" s="20"/>
      <c r="C12" s="20"/>
      <c r="D12" s="20"/>
      <c r="E12" s="20"/>
      <c r="F12" s="20">
        <v>0.6631</v>
      </c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>
        <f>AVERAGE(B12:R12)</f>
        <v>0.6631</v>
      </c>
      <c r="T12" s="21">
        <f>COUNTA(B12:R12)/2</f>
        <v>0.5</v>
      </c>
      <c r="U12" s="22">
        <f>SUM(PRODUCT(S12,100))+(T12)</f>
        <v>66.81</v>
      </c>
      <c r="V12" s="12"/>
    </row>
    <row r="13" spans="1:22" ht="12.75">
      <c r="A13" s="29" t="s">
        <v>133</v>
      </c>
      <c r="B13" s="30"/>
      <c r="C13" s="30"/>
      <c r="D13" s="30"/>
      <c r="E13" s="30"/>
      <c r="F13" s="30"/>
      <c r="G13" s="30"/>
      <c r="H13" s="30"/>
      <c r="I13" s="30"/>
      <c r="J13" s="30"/>
      <c r="K13" s="30">
        <v>0.6489</v>
      </c>
      <c r="L13" s="30">
        <v>0.6539</v>
      </c>
      <c r="M13" s="30"/>
      <c r="N13" s="30"/>
      <c r="O13" s="30"/>
      <c r="P13" s="30"/>
      <c r="Q13" s="30"/>
      <c r="R13" s="30"/>
      <c r="S13" s="30">
        <f>AVERAGE(B13:R13)</f>
        <v>0.6514</v>
      </c>
      <c r="T13" s="31">
        <f>COUNTA(B13:R13)/2</f>
        <v>1</v>
      </c>
      <c r="U13" s="32">
        <f>SUM(PRODUCT(S13,100))+(T13)</f>
        <v>66.14</v>
      </c>
      <c r="V13" s="12"/>
    </row>
    <row r="14" spans="1:22" ht="12.75">
      <c r="A14" s="19" t="s">
        <v>108</v>
      </c>
      <c r="B14" s="20"/>
      <c r="C14" s="20"/>
      <c r="D14" s="20"/>
      <c r="E14" s="20"/>
      <c r="F14" s="20"/>
      <c r="G14" s="20">
        <v>0.64018</v>
      </c>
      <c r="H14" s="20"/>
      <c r="I14" s="20"/>
      <c r="J14" s="20">
        <v>0.64</v>
      </c>
      <c r="K14" s="20"/>
      <c r="L14" s="20"/>
      <c r="M14" s="20"/>
      <c r="N14" s="20"/>
      <c r="O14" s="20"/>
      <c r="P14" s="20"/>
      <c r="Q14" s="20"/>
      <c r="R14" s="20"/>
      <c r="S14" s="20">
        <f>AVERAGE(B14:R14)</f>
        <v>0.64009</v>
      </c>
      <c r="T14" s="21">
        <f>COUNTA(B14:R14)/2</f>
        <v>1</v>
      </c>
      <c r="U14" s="22">
        <f>SUM(PRODUCT(S14,100))+(T14)</f>
        <v>65.009</v>
      </c>
      <c r="V14" s="12"/>
    </row>
    <row r="15" spans="1:22" ht="12.75">
      <c r="A15" s="19" t="s">
        <v>54</v>
      </c>
      <c r="B15" s="20"/>
      <c r="C15" s="20">
        <v>0.62056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>
        <f>AVERAGE(B15:R15)</f>
        <v>0.62056</v>
      </c>
      <c r="T15" s="21">
        <f>COUNTA(B15:R15)/2</f>
        <v>0.5</v>
      </c>
      <c r="U15" s="22">
        <f>SUM(PRODUCT(S15,100))+(T15)</f>
        <v>62.556</v>
      </c>
      <c r="V15" s="12"/>
    </row>
    <row r="16" spans="1:22" ht="12.75">
      <c r="A16" s="19" t="s">
        <v>115</v>
      </c>
      <c r="B16" s="20"/>
      <c r="C16" s="20"/>
      <c r="D16" s="20"/>
      <c r="E16" s="20">
        <v>0.62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>
        <f>AVERAGE(B16:R16)</f>
        <v>0.62</v>
      </c>
      <c r="T16" s="21">
        <f>COUNTA(B16:R16)/2</f>
        <v>0.5</v>
      </c>
      <c r="U16" s="22">
        <f>SUM(PRODUCT(S16,100))+(T16)</f>
        <v>62.5</v>
      </c>
      <c r="V16" s="12"/>
    </row>
    <row r="17" spans="1:22" ht="12.75">
      <c r="A17" s="23" t="s">
        <v>41</v>
      </c>
      <c r="B17" s="24">
        <v>0.61131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>
        <f>AVERAGE(B17:R17)</f>
        <v>0.61131</v>
      </c>
      <c r="T17" s="21">
        <f>COUNTA(B17:R17)/2</f>
        <v>0.5</v>
      </c>
      <c r="U17" s="22">
        <f>SUM(PRODUCT(S17,100))+(T17)</f>
        <v>61.631</v>
      </c>
      <c r="V17" s="12"/>
    </row>
    <row r="18" spans="1:22" ht="12.75">
      <c r="A18" s="19" t="s">
        <v>55</v>
      </c>
      <c r="B18" s="20"/>
      <c r="C18" s="20">
        <v>0.60556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>
        <f>AVERAGE(B18:R18)</f>
        <v>0.60556</v>
      </c>
      <c r="T18" s="21">
        <f>COUNTA(B18:R18)/2</f>
        <v>0.5</v>
      </c>
      <c r="U18" s="22">
        <f>SUM(PRODUCT(S18,100))+(T18)</f>
        <v>61.056</v>
      </c>
      <c r="V18" s="12"/>
    </row>
    <row r="19" spans="1:22" ht="12.75">
      <c r="A19" s="19" t="s">
        <v>132</v>
      </c>
      <c r="B19" s="20"/>
      <c r="C19" s="20"/>
      <c r="D19" s="20"/>
      <c r="E19" s="20"/>
      <c r="F19" s="20"/>
      <c r="G19" s="20"/>
      <c r="H19" s="20">
        <v>0.60357</v>
      </c>
      <c r="I19" s="20">
        <v>0.59747</v>
      </c>
      <c r="J19" s="20"/>
      <c r="K19" s="20"/>
      <c r="L19" s="20"/>
      <c r="M19" s="20"/>
      <c r="N19" s="20"/>
      <c r="O19" s="20"/>
      <c r="P19" s="20"/>
      <c r="Q19" s="20"/>
      <c r="R19" s="20"/>
      <c r="S19" s="20">
        <f>AVERAGE(B19:R19)</f>
        <v>0.6005199999999999</v>
      </c>
      <c r="T19" s="21">
        <f>COUNTA(B19:R19)/2</f>
        <v>1</v>
      </c>
      <c r="U19" s="22">
        <f>SUM(PRODUCT(S19,100))+(T19)</f>
        <v>61.05199999999999</v>
      </c>
      <c r="V19" s="12"/>
    </row>
    <row r="20" spans="1:22" ht="12.75">
      <c r="A20" s="19" t="s">
        <v>59</v>
      </c>
      <c r="B20" s="20"/>
      <c r="C20" s="20"/>
      <c r="D20" s="20"/>
      <c r="E20" s="20"/>
      <c r="F20" s="20"/>
      <c r="G20" s="20"/>
      <c r="H20" s="20">
        <v>0.5994</v>
      </c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>
        <f>AVERAGE(B20:R20)</f>
        <v>0.5994</v>
      </c>
      <c r="T20" s="21">
        <f>COUNTA(B20:R20)/2</f>
        <v>0.5</v>
      </c>
      <c r="U20" s="22">
        <f>SUM(PRODUCT(S20,100))+(T20)</f>
        <v>60.440000000000005</v>
      </c>
      <c r="V20" s="12"/>
    </row>
    <row r="21" spans="1:22" ht="12.75">
      <c r="A21" s="19" t="s">
        <v>60</v>
      </c>
      <c r="B21" s="20"/>
      <c r="C21" s="20"/>
      <c r="D21" s="20"/>
      <c r="E21" s="20"/>
      <c r="F21" s="20">
        <v>0.59881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>
        <f>AVERAGE(B21:R21)</f>
        <v>0.59881</v>
      </c>
      <c r="T21" s="21">
        <f>COUNTA(B21:R21)/2</f>
        <v>0.5</v>
      </c>
      <c r="U21" s="22">
        <f>SUM(PRODUCT(S21,100))+(T21)</f>
        <v>60.38099999999999</v>
      </c>
      <c r="V21" s="12"/>
    </row>
    <row r="22" spans="1:22" ht="12.75">
      <c r="A22" s="19" t="s">
        <v>131</v>
      </c>
      <c r="B22" s="20"/>
      <c r="C22" s="20"/>
      <c r="D22" s="20"/>
      <c r="E22" s="20"/>
      <c r="F22" s="20"/>
      <c r="G22" s="20">
        <v>0.575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>
        <f>AVERAGE(B22:R22)</f>
        <v>0.575</v>
      </c>
      <c r="T22" s="21">
        <f>COUNTA(B22:R22)/2</f>
        <v>0.5</v>
      </c>
      <c r="U22" s="22">
        <f>SUM(PRODUCT(S22,100))+(T22)</f>
        <v>57.99999999999999</v>
      </c>
      <c r="V22" s="12"/>
    </row>
    <row r="23" spans="1:22" ht="12.75">
      <c r="A23" s="19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 t="e">
        <f>AVERAGE(B23:R23)</f>
        <v>#DIV/0!</v>
      </c>
      <c r="T23" s="21">
        <f>COUNTA(B23:R23)/2</f>
        <v>0</v>
      </c>
      <c r="U23" s="22" t="e">
        <f>SUM(PRODUCT(S23,100))+(T23)</f>
        <v>#DIV/0!</v>
      </c>
      <c r="V23" s="12"/>
    </row>
    <row r="26" spans="1:21" ht="12.75" customHeight="1">
      <c r="A26" s="42" t="s">
        <v>6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</row>
    <row r="27" spans="1:21" ht="13.5" customHeight="1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</row>
    <row r="29" ht="12.75">
      <c r="A29" s="48" t="s">
        <v>9</v>
      </c>
    </row>
    <row r="30" ht="12.75">
      <c r="A30" s="48"/>
    </row>
  </sheetData>
  <sheetProtection/>
  <mergeCells count="24">
    <mergeCell ref="J8:J9"/>
    <mergeCell ref="A26:U27"/>
    <mergeCell ref="N8:N9"/>
    <mergeCell ref="P8:P9"/>
    <mergeCell ref="E8:E9"/>
    <mergeCell ref="F8:F9"/>
    <mergeCell ref="R8:R9"/>
    <mergeCell ref="M8:M9"/>
    <mergeCell ref="A29:A30"/>
    <mergeCell ref="V8:V9"/>
    <mergeCell ref="O8:O9"/>
    <mergeCell ref="D8:D9"/>
    <mergeCell ref="H8:H9"/>
    <mergeCell ref="Q8:Q9"/>
    <mergeCell ref="A3:T3"/>
    <mergeCell ref="S8:S9"/>
    <mergeCell ref="G8:G9"/>
    <mergeCell ref="C8:C9"/>
    <mergeCell ref="A6:D6"/>
    <mergeCell ref="A8:A9"/>
    <mergeCell ref="B8:B9"/>
    <mergeCell ref="K8:K9"/>
    <mergeCell ref="L8:L9"/>
    <mergeCell ref="I8:I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Bellocchi</Manager>
  <Company>Gruppo Italiano Dressage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Classifiche Circuito GID Veneto</dc:title>
  <dc:subject/>
  <dc:creator>Peron Paolo</dc:creator>
  <cp:keywords/>
  <dc:description/>
  <cp:lastModifiedBy>paolo</cp:lastModifiedBy>
  <cp:lastPrinted>2013-03-10T21:54:09Z</cp:lastPrinted>
  <dcterms:created xsi:type="dcterms:W3CDTF">2003-03-12T20:26:20Z</dcterms:created>
  <dcterms:modified xsi:type="dcterms:W3CDTF">2013-11-04T16:46:58Z</dcterms:modified>
  <cp:category/>
  <cp:version/>
  <cp:contentType/>
  <cp:contentStatus/>
</cp:coreProperties>
</file>