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890" windowHeight="9450" tabRatio="751" activeTab="0"/>
  </bookViews>
  <sheets>
    <sheet name="Fut.Promesse" sheetId="1" r:id="rId1"/>
    <sheet name="E Jun Pony" sheetId="2" r:id="rId2"/>
    <sheet name="E Jun Cavalli" sheetId="3" r:id="rId3"/>
    <sheet name="E Senior" sheetId="4" r:id="rId4"/>
    <sheet name="F Junior" sheetId="5" r:id="rId5"/>
    <sheet name="F Senior" sheetId="6" r:id="rId6"/>
    <sheet name="M Open" sheetId="7" r:id="rId7"/>
  </sheets>
  <definedNames>
    <definedName name="_xlnm.Print_Area" localSheetId="2">'E Jun Cavalli'!$A$1:$R$51</definedName>
    <definedName name="_xlnm.Print_Area" localSheetId="1">'E Jun Pony'!$A$1:$R$39</definedName>
    <definedName name="_xlnm.Print_Area" localSheetId="3">'E Senior'!$A$1:$S$41</definedName>
    <definedName name="_xlnm.Print_Area" localSheetId="4">'F Junior'!$A$1:$P$31</definedName>
    <definedName name="_xlnm.Print_Area" localSheetId="5">'F Senior'!$A$4:$Q$33</definedName>
    <definedName name="_xlnm.Print_Area" localSheetId="6">'M Open'!$A$1:$Q$27</definedName>
  </definedNames>
  <calcPr fullCalcOnLoad="1"/>
</workbook>
</file>

<file path=xl/sharedStrings.xml><?xml version="1.0" encoding="utf-8"?>
<sst xmlns="http://schemas.openxmlformats.org/spreadsheetml/2006/main" count="197" uniqueCount="126">
  <si>
    <t>CAVALIERE</t>
  </si>
  <si>
    <t>TOTALE</t>
  </si>
  <si>
    <t>BONUS</t>
  </si>
  <si>
    <t>FINALE</t>
  </si>
  <si>
    <t>TOTALI</t>
  </si>
  <si>
    <t>PUNTI</t>
  </si>
  <si>
    <t>PER ACCEDERE ALLA FINALE REGIONALE, E' INDISPENSABILE OTTENERE UNA PERCENTUALE DI MEDIA, ESCLUSO I BONUS DI PARTECIPAZIONE, NON INFERIORE AL 50,00%.</t>
  </si>
  <si>
    <t>Istruttore</t>
  </si>
  <si>
    <t>MEDIA%</t>
  </si>
  <si>
    <t>NON ISCRITTI AL GID</t>
  </si>
  <si>
    <t>FOCHESATO CRISTINA</t>
  </si>
  <si>
    <t>SCARTA</t>
  </si>
  <si>
    <t>SCARTO</t>
  </si>
  <si>
    <t>FALSARELLA GRETA</t>
  </si>
  <si>
    <t>MAZZON ROMINA</t>
  </si>
  <si>
    <t>CAPRARO FEDERICA</t>
  </si>
  <si>
    <t>PASINI VERONICA</t>
  </si>
  <si>
    <t>CASELLATO CAMILLA</t>
  </si>
  <si>
    <t>BUFFO GIADA</t>
  </si>
  <si>
    <t>BENATI ALBERTA</t>
  </si>
  <si>
    <t>GORI GIADA</t>
  </si>
  <si>
    <t>GUIZZON CRISTINA</t>
  </si>
  <si>
    <t>ROSSETTO ELEONORA</t>
  </si>
  <si>
    <t>DI VINCENZO GIULIA</t>
  </si>
  <si>
    <t>BRUGNARO M.VITTORIA</t>
  </si>
  <si>
    <t>CAZZARO ALICE</t>
  </si>
  <si>
    <t>FAGGIANI GIADA</t>
  </si>
  <si>
    <t>PARISOTTO TAMARA</t>
  </si>
  <si>
    <t>BERTAZZOLI LAURA</t>
  </si>
  <si>
    <t>SERAFIN LAURA</t>
  </si>
  <si>
    <t>VISENTIN GIACOMO</t>
  </si>
  <si>
    <t>FIORAVANTI DANIELE</t>
  </si>
  <si>
    <t>ZAMPERETTI MIA</t>
  </si>
  <si>
    <t>DAL FIOR GIADA</t>
  </si>
  <si>
    <t>FONTANA SOFIA</t>
  </si>
  <si>
    <t>VITTORELLI MARGHERITA</t>
  </si>
  <si>
    <t xml:space="preserve">AGGIORNATE  </t>
  </si>
  <si>
    <t>AGGIORNATE</t>
  </si>
  <si>
    <t>BRAGAGNOLO VERONICA</t>
  </si>
  <si>
    <t>PELUCCHI GIULIA</t>
  </si>
  <si>
    <t>ZANIN GRETA</t>
  </si>
  <si>
    <t>SARTORETTO MARTINA</t>
  </si>
  <si>
    <t>ZOCCARATO ANGELA</t>
  </si>
  <si>
    <t>BRUSSOLO FRANCESCA</t>
  </si>
  <si>
    <t>MORETTI ALESSANDRA</t>
  </si>
  <si>
    <t>BUOSO GINEVRA</t>
  </si>
  <si>
    <t>PIASENTIN ALESSIA</t>
  </si>
  <si>
    <t>NOVELLI ALICE</t>
  </si>
  <si>
    <t>BRAGAGNOLO ELISA</t>
  </si>
  <si>
    <t>GASPARINI GAIA</t>
  </si>
  <si>
    <t>MARAZZI LUCREZIA</t>
  </si>
  <si>
    <t>LOMBARDI VALENTINA</t>
  </si>
  <si>
    <t>NADALON KIARA</t>
  </si>
  <si>
    <t>PELUCCHI SILVIA</t>
  </si>
  <si>
    <t>TAGLIABRACCI FABRIZIO</t>
  </si>
  <si>
    <t>DU CHALIOT M.ANGELA</t>
  </si>
  <si>
    <t>FLORA CATERINA</t>
  </si>
  <si>
    <t>KRUTZLER KESSYA</t>
  </si>
  <si>
    <t>FREUND CHRISTINE</t>
  </si>
  <si>
    <t>PAGNOSSIN SARA</t>
  </si>
  <si>
    <t>CHIESURA MANUELA</t>
  </si>
  <si>
    <t>TEDDE ANDREA</t>
  </si>
  <si>
    <t>TIARCA ELENA</t>
  </si>
  <si>
    <t>SGRAZZUTTI ANNA</t>
  </si>
  <si>
    <t>DE MATTIA VITTORIA</t>
  </si>
  <si>
    <t>MINNITI ALEX</t>
  </si>
  <si>
    <t>SOAVE A.MARIA</t>
  </si>
  <si>
    <t>TIVERON GIULIA</t>
  </si>
  <si>
    <t>DE CONTO CAMILLA</t>
  </si>
  <si>
    <t>BEOZZO  FEDERICA</t>
  </si>
  <si>
    <t>CENGIA CATERINA</t>
  </si>
  <si>
    <t>TROMBIN ENRICA</t>
  </si>
  <si>
    <t>CANEPELLE CAMILLA</t>
  </si>
  <si>
    <t>PAGANINI GIORGIA</t>
  </si>
  <si>
    <t>NORIS GIULIA</t>
  </si>
  <si>
    <t>GALLUCCI MARGHERITA</t>
  </si>
  <si>
    <t>TROIANI CAMILLA</t>
  </si>
  <si>
    <t>PUGIOTTO ANNA</t>
  </si>
  <si>
    <t>TOSELLI LEONARDO</t>
  </si>
  <si>
    <t>BACCI ALESSANDRO</t>
  </si>
  <si>
    <t>COLO' CHIARA</t>
  </si>
  <si>
    <t>BALLERINI ALESSANDRA</t>
  </si>
  <si>
    <t>MORO VALENTINA</t>
  </si>
  <si>
    <t>DE NARDI GIULIA</t>
  </si>
  <si>
    <t>GAETA SILVIA</t>
  </si>
  <si>
    <t>ZANZOT ASIA</t>
  </si>
  <si>
    <t>SPONCHIADO GIORGIA</t>
  </si>
  <si>
    <t>BUSATTO CRISTIANA</t>
  </si>
  <si>
    <t>DEPPIERI CHIARA</t>
  </si>
  <si>
    <t>FABBIANI CHIARA</t>
  </si>
  <si>
    <t>FERRARI SAMUELE</t>
  </si>
  <si>
    <t>BELOTTI ANNALISA</t>
  </si>
  <si>
    <t>CONCINA MARTINA</t>
  </si>
  <si>
    <t>CIAPPINI LUANA</t>
  </si>
  <si>
    <t>FABRIS IRENE</t>
  </si>
  <si>
    <t>VANZANI MELISSA</t>
  </si>
  <si>
    <t>BRUGNARO MARIAVITTORIA</t>
  </si>
  <si>
    <t>MICHELAZZO GINEVRA</t>
  </si>
  <si>
    <t>BELLOTTI ANNALISA</t>
  </si>
  <si>
    <t>CIARROCCHI SILVIA</t>
  </si>
  <si>
    <t>ZENNARO NINA TERESA</t>
  </si>
  <si>
    <t>MORASSUTTI ANNAMARIA</t>
  </si>
  <si>
    <t>SPLENDORI MANUELA</t>
  </si>
  <si>
    <t>CESCHI MICHELE</t>
  </si>
  <si>
    <t>LERCARA CARLA</t>
  </si>
  <si>
    <t>PEROBELLO LISA</t>
  </si>
  <si>
    <t>OSTI GIANLUCA</t>
  </si>
  <si>
    <t>MAGAROTTO DILETTA</t>
  </si>
  <si>
    <t>GIURIOLA DENNY</t>
  </si>
  <si>
    <t>BERTOLLA GIULIA</t>
  </si>
  <si>
    <t>DE AGOSTINI DILETTA</t>
  </si>
  <si>
    <t>DAL MOLIN OMAR</t>
  </si>
  <si>
    <t>MEGGIO GIULIA</t>
  </si>
  <si>
    <t>PESCA LUNA SOPHIE</t>
  </si>
  <si>
    <t>FIORONI CLAUDIA</t>
  </si>
  <si>
    <t>DE MUNARI VITTORIA</t>
  </si>
  <si>
    <t>RUMOR GIULIA</t>
  </si>
  <si>
    <t>FANTON MAYA</t>
  </si>
  <si>
    <t>GHIRARDO GINEVRA</t>
  </si>
  <si>
    <t>GOMIERO GIULIA</t>
  </si>
  <si>
    <t>FERRARI GIOVANNA</t>
  </si>
  <si>
    <t>GHEGIN SOFIA</t>
  </si>
  <si>
    <t>RISEGATO LUCIA</t>
  </si>
  <si>
    <t>NEGRIN ARIANNA</t>
  </si>
  <si>
    <t>FRASSON RICCARDO</t>
  </si>
  <si>
    <t>ALTINIER MATILDE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</si>
</sst>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%"/>
    <numFmt numFmtId="166" formatCode="0.0"/>
    <numFmt numFmtId="167" formatCode="0.E+00"/>
    <numFmt numFmtId="168" formatCode="d\-mmm\-yy"/>
    <numFmt numFmtId="169" formatCode="d\-mmm"/>
    <numFmt numFmtId="170" formatCode="_-* #,##0.0_-;\-* #,##0.0_-;_-* &quot;-&quot;_-;_-@_-"/>
    <numFmt numFmtId="171" formatCode="_-* #,##0.00_-;\-* #,##0.00_-;_-* &quot;-&quot;_-;_-@_-"/>
    <numFmt numFmtId="172" formatCode="d\ mmmm\ yyyy"/>
    <numFmt numFmtId="173" formatCode="0.000"/>
    <numFmt numFmtId="174" formatCode="mmm\-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32" borderId="0" xfId="0" applyFill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10" fontId="0" fillId="32" borderId="0" xfId="0" applyNumberForma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0" fontId="1" fillId="32" borderId="11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10" fontId="1" fillId="32" borderId="13" xfId="0" applyNumberFormat="1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164" fontId="0" fillId="0" borderId="14" xfId="50" applyNumberFormat="1" applyFont="1" applyFill="1" applyBorder="1" applyAlignment="1">
      <alignment horizontal="center" vertical="center"/>
    </xf>
    <xf numFmtId="173" fontId="7" fillId="0" borderId="15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/>
    </xf>
    <xf numFmtId="164" fontId="0" fillId="33" borderId="14" xfId="5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173" fontId="7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164" fontId="0" fillId="33" borderId="15" xfId="50" applyNumberFormat="1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32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6" fontId="0" fillId="32" borderId="0" xfId="0" applyNumberFormat="1" applyFont="1" applyFill="1" applyBorder="1" applyAlignment="1">
      <alignment horizontal="right" vertical="center"/>
    </xf>
    <xf numFmtId="16" fontId="0" fillId="32" borderId="0" xfId="0" applyNumberFormat="1" applyFill="1" applyAlignment="1">
      <alignment horizontal="center" vertical="center"/>
    </xf>
    <xf numFmtId="0" fontId="1" fillId="35" borderId="14" xfId="0" applyFont="1" applyFill="1" applyBorder="1" applyAlignment="1">
      <alignment horizontal="left" vertical="center"/>
    </xf>
    <xf numFmtId="164" fontId="0" fillId="35" borderId="14" xfId="50" applyNumberFormat="1" applyFont="1" applyFill="1" applyBorder="1" applyAlignment="1">
      <alignment horizontal="center" vertical="center"/>
    </xf>
    <xf numFmtId="0" fontId="6" fillId="35" borderId="15" xfId="0" applyNumberFormat="1" applyFont="1" applyFill="1" applyBorder="1" applyAlignment="1">
      <alignment horizontal="center" vertical="center" wrapText="1"/>
    </xf>
    <xf numFmtId="173" fontId="7" fillId="35" borderId="15" xfId="0" applyNumberFormat="1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" fillId="35" borderId="15" xfId="0" applyFont="1" applyFill="1" applyBorder="1" applyAlignment="1">
      <alignment horizontal="left" vertical="center"/>
    </xf>
    <xf numFmtId="164" fontId="0" fillId="35" borderId="15" xfId="5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164" fontId="0" fillId="36" borderId="14" xfId="0" applyNumberForma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right" vertical="center"/>
    </xf>
    <xf numFmtId="164" fontId="44" fillId="33" borderId="14" xfId="50" applyNumberFormat="1" applyFont="1" applyFill="1" applyBorder="1" applyAlignment="1">
      <alignment horizontal="center" vertical="center"/>
    </xf>
    <xf numFmtId="164" fontId="44" fillId="35" borderId="14" xfId="5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left" vertical="center"/>
    </xf>
    <xf numFmtId="164" fontId="0" fillId="37" borderId="14" xfId="50" applyNumberFormat="1" applyFont="1" applyFill="1" applyBorder="1" applyAlignment="1">
      <alignment horizontal="center" vertical="center"/>
    </xf>
    <xf numFmtId="0" fontId="6" fillId="37" borderId="15" xfId="0" applyNumberFormat="1" applyFont="1" applyFill="1" applyBorder="1" applyAlignment="1">
      <alignment horizontal="center" vertical="center" wrapText="1"/>
    </xf>
    <xf numFmtId="173" fontId="7" fillId="37" borderId="15" xfId="0" applyNumberFormat="1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164" fontId="44" fillId="33" borderId="15" xfId="50" applyNumberFormat="1" applyFont="1" applyFill="1" applyBorder="1" applyAlignment="1">
      <alignment horizontal="center" vertical="center"/>
    </xf>
    <xf numFmtId="16" fontId="1" fillId="32" borderId="10" xfId="0" applyNumberFormat="1" applyFont="1" applyFill="1" applyBorder="1" applyAlignment="1">
      <alignment horizontal="center" vertical="center"/>
    </xf>
    <xf numFmtId="16" fontId="1" fillId="32" borderId="11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justify" vertical="center"/>
    </xf>
    <xf numFmtId="16" fontId="1" fillId="32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428625</xdr:colOff>
      <xdr:row>6</xdr:row>
      <xdr:rowOff>123825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2</xdr:row>
      <xdr:rowOff>171450</xdr:rowOff>
    </xdr:from>
    <xdr:to>
      <xdr:col>4</xdr:col>
      <xdr:colOff>238125</xdr:colOff>
      <xdr:row>6</xdr:row>
      <xdr:rowOff>9525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048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333375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161925</xdr:rowOff>
    </xdr:from>
    <xdr:to>
      <xdr:col>5</xdr:col>
      <xdr:colOff>361950</xdr:colOff>
      <xdr:row>6</xdr:row>
      <xdr:rowOff>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9530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3</xdr:row>
      <xdr:rowOff>47625</xdr:rowOff>
    </xdr:from>
    <xdr:to>
      <xdr:col>4</xdr:col>
      <xdr:colOff>428625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428625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zoomScale="85" zoomScaleNormal="85" zoomScalePageLayoutView="0" workbookViewId="0" topLeftCell="A1">
      <selection activeCell="G59" sqref="G59"/>
    </sheetView>
  </sheetViews>
  <sheetFormatPr defaultColWidth="9.140625" defaultRowHeight="12.75"/>
  <cols>
    <col min="1" max="1" width="30.57421875" style="1" bestFit="1" customWidth="1"/>
    <col min="2" max="4" width="8.57421875" style="1" customWidth="1"/>
    <col min="5" max="5" width="9.28125" style="1" bestFit="1" customWidth="1"/>
    <col min="6" max="9" width="8.57421875" style="1" customWidth="1"/>
    <col min="10" max="11" width="8.00390625" style="1" customWidth="1"/>
    <col min="12" max="12" width="9.421875" style="1" bestFit="1" customWidth="1"/>
    <col min="13" max="13" width="8.8515625" style="1" bestFit="1" customWidth="1"/>
    <col min="14" max="14" width="8.140625" style="1" customWidth="1"/>
    <col min="15" max="15" width="8.7109375" style="1" bestFit="1" customWidth="1"/>
    <col min="16" max="16" width="26.00390625" style="1" customWidth="1"/>
    <col min="17" max="16384" width="9.140625" style="1" customWidth="1"/>
  </cols>
  <sheetData>
    <row r="1" spans="1:5" ht="12.75">
      <c r="A1" s="29" t="s">
        <v>37</v>
      </c>
      <c r="B1" s="29">
        <v>41757</v>
      </c>
      <c r="E1" s="2"/>
    </row>
    <row r="2" spans="2:13" ht="13.5" thickBot="1">
      <c r="B2" s="3"/>
      <c r="C2" s="3"/>
      <c r="D2" s="3"/>
      <c r="F2" s="3"/>
      <c r="G2" s="3"/>
      <c r="H2" s="3"/>
      <c r="I2" s="3"/>
      <c r="J2" s="3"/>
      <c r="K2" s="3"/>
      <c r="L2" s="3"/>
      <c r="M2" s="3"/>
    </row>
    <row r="3" spans="1:16" ht="17.25" thickBot="1" thickTop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</row>
    <row r="4" spans="1:15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ht="12.75">
      <c r="A5" s="3"/>
    </row>
    <row r="6" spans="1:2" ht="12.75">
      <c r="A6" s="60"/>
      <c r="B6" s="60"/>
    </row>
    <row r="7" spans="1:14" ht="12.75">
      <c r="A7" s="6"/>
      <c r="N7" s="10"/>
    </row>
    <row r="8" spans="1:17" ht="12.75" customHeight="1">
      <c r="A8" s="54" t="s">
        <v>0</v>
      </c>
      <c r="B8" s="52">
        <v>41685</v>
      </c>
      <c r="C8" s="52">
        <v>41686</v>
      </c>
      <c r="D8" s="52">
        <v>41699</v>
      </c>
      <c r="E8" s="52">
        <v>41713</v>
      </c>
      <c r="F8" s="52">
        <v>41714</v>
      </c>
      <c r="G8" s="52">
        <v>41734</v>
      </c>
      <c r="H8" s="52">
        <v>41735</v>
      </c>
      <c r="I8" s="52">
        <v>41741</v>
      </c>
      <c r="J8" s="57">
        <v>41754</v>
      </c>
      <c r="K8" s="59"/>
      <c r="L8" s="59"/>
      <c r="M8" s="54" t="s">
        <v>3</v>
      </c>
      <c r="N8" s="54" t="s">
        <v>8</v>
      </c>
      <c r="O8" s="4" t="s">
        <v>2</v>
      </c>
      <c r="P8" s="8" t="s">
        <v>1</v>
      </c>
      <c r="Q8" s="54" t="s">
        <v>12</v>
      </c>
    </row>
    <row r="9" spans="1:17" ht="13.5" thickBot="1">
      <c r="A9" s="55"/>
      <c r="B9" s="55"/>
      <c r="C9" s="55"/>
      <c r="D9" s="55"/>
      <c r="E9" s="55"/>
      <c r="F9" s="55"/>
      <c r="G9" s="53"/>
      <c r="H9" s="53"/>
      <c r="I9" s="53"/>
      <c r="J9" s="58"/>
      <c r="K9" s="58"/>
      <c r="L9" s="58"/>
      <c r="M9" s="55"/>
      <c r="N9" s="55"/>
      <c r="O9" s="11" t="s">
        <v>4</v>
      </c>
      <c r="P9" s="9" t="s">
        <v>5</v>
      </c>
      <c r="Q9" s="55"/>
    </row>
    <row r="10" spans="1:17" s="48" customFormat="1" ht="13.5" thickTop="1">
      <c r="A10" s="19" t="s">
        <v>109</v>
      </c>
      <c r="B10" s="20"/>
      <c r="C10" s="20"/>
      <c r="D10" s="20"/>
      <c r="E10" s="20"/>
      <c r="F10" s="20"/>
      <c r="G10" s="20"/>
      <c r="H10" s="20"/>
      <c r="I10" s="20"/>
      <c r="J10" s="20">
        <v>0.71094</v>
      </c>
      <c r="K10" s="20"/>
      <c r="L10" s="20"/>
      <c r="M10" s="20"/>
      <c r="N10" s="20">
        <f aca="true" t="shared" si="0" ref="N10:N44">AVERAGE(B10:M10)</f>
        <v>0.71094</v>
      </c>
      <c r="O10" s="21">
        <f aca="true" t="shared" si="1" ref="O10:O44">COUNTA(B10:M10)/2</f>
        <v>0.5</v>
      </c>
      <c r="P10" s="22">
        <f aca="true" t="shared" si="2" ref="P10:P44">SUM(PRODUCT(N10,100))+(O10)</f>
        <v>71.59400000000001</v>
      </c>
      <c r="Q10" s="12"/>
    </row>
    <row r="11" spans="1:17" ht="12.75">
      <c r="A11" s="19" t="s">
        <v>110</v>
      </c>
      <c r="B11" s="20"/>
      <c r="C11" s="20"/>
      <c r="D11" s="20"/>
      <c r="E11" s="20"/>
      <c r="F11" s="20"/>
      <c r="G11" s="20"/>
      <c r="H11" s="20"/>
      <c r="I11" s="20"/>
      <c r="J11" s="20">
        <v>0.70313</v>
      </c>
      <c r="K11" s="20"/>
      <c r="L11" s="20"/>
      <c r="M11" s="20"/>
      <c r="N11" s="20">
        <f t="shared" si="0"/>
        <v>0.70313</v>
      </c>
      <c r="O11" s="21">
        <f t="shared" si="1"/>
        <v>0.5</v>
      </c>
      <c r="P11" s="22">
        <f t="shared" si="2"/>
        <v>70.813</v>
      </c>
      <c r="Q11" s="12"/>
    </row>
    <row r="12" spans="1:17" ht="12.75">
      <c r="A12" s="19" t="s">
        <v>111</v>
      </c>
      <c r="B12" s="20"/>
      <c r="C12" s="20"/>
      <c r="D12" s="20"/>
      <c r="E12" s="20"/>
      <c r="F12" s="20"/>
      <c r="G12" s="20"/>
      <c r="H12" s="20"/>
      <c r="I12" s="20"/>
      <c r="J12" s="20">
        <v>0.6875</v>
      </c>
      <c r="K12" s="20"/>
      <c r="L12" s="20"/>
      <c r="M12" s="20"/>
      <c r="N12" s="20">
        <f t="shared" si="0"/>
        <v>0.6875</v>
      </c>
      <c r="O12" s="21">
        <f t="shared" si="1"/>
        <v>0.5</v>
      </c>
      <c r="P12" s="22">
        <f t="shared" si="2"/>
        <v>69.25</v>
      </c>
      <c r="Q12" s="12"/>
    </row>
    <row r="13" spans="1:17" ht="12.75">
      <c r="A13" s="19" t="s">
        <v>103</v>
      </c>
      <c r="B13" s="20"/>
      <c r="C13" s="20"/>
      <c r="D13" s="20"/>
      <c r="E13" s="20"/>
      <c r="F13" s="20"/>
      <c r="G13" s="20"/>
      <c r="H13" s="20"/>
      <c r="I13" s="20">
        <v>0.68438</v>
      </c>
      <c r="J13" s="20"/>
      <c r="K13" s="20"/>
      <c r="L13" s="20"/>
      <c r="M13" s="20"/>
      <c r="N13" s="20">
        <f t="shared" si="0"/>
        <v>0.68438</v>
      </c>
      <c r="O13" s="21">
        <f t="shared" si="1"/>
        <v>0.5</v>
      </c>
      <c r="P13" s="22">
        <f t="shared" si="2"/>
        <v>68.938</v>
      </c>
      <c r="Q13" s="12"/>
    </row>
    <row r="14" spans="1:17" ht="12.75">
      <c r="A14" s="19" t="s">
        <v>32</v>
      </c>
      <c r="B14" s="20">
        <v>0.65156</v>
      </c>
      <c r="C14" s="20">
        <v>0.61406</v>
      </c>
      <c r="D14" s="20"/>
      <c r="E14" s="20">
        <v>0.66875</v>
      </c>
      <c r="F14" s="20">
        <v>0.66719</v>
      </c>
      <c r="G14" s="20"/>
      <c r="H14" s="20"/>
      <c r="I14" s="20"/>
      <c r="J14" s="20">
        <v>0.70156</v>
      </c>
      <c r="K14" s="20"/>
      <c r="L14" s="20"/>
      <c r="M14" s="20"/>
      <c r="N14" s="20">
        <f t="shared" si="0"/>
        <v>0.660624</v>
      </c>
      <c r="O14" s="21">
        <f t="shared" si="1"/>
        <v>2.5</v>
      </c>
      <c r="P14" s="22">
        <f t="shared" si="2"/>
        <v>68.5624</v>
      </c>
      <c r="Q14" s="12"/>
    </row>
    <row r="15" spans="1:17" ht="12.75">
      <c r="A15" s="43" t="s">
        <v>24</v>
      </c>
      <c r="B15" s="44">
        <v>0.66979</v>
      </c>
      <c r="C15" s="44">
        <v>0.68594</v>
      </c>
      <c r="D15" s="44"/>
      <c r="E15" s="44"/>
      <c r="F15" s="44"/>
      <c r="G15" s="44">
        <v>0.64479</v>
      </c>
      <c r="H15" s="44">
        <v>0.63125</v>
      </c>
      <c r="I15" s="44"/>
      <c r="J15" s="44"/>
      <c r="K15" s="44"/>
      <c r="L15" s="44"/>
      <c r="M15" s="44"/>
      <c r="N15" s="44">
        <f t="shared" si="0"/>
        <v>0.6579425</v>
      </c>
      <c r="O15" s="45">
        <f t="shared" si="1"/>
        <v>2</v>
      </c>
      <c r="P15" s="46">
        <f t="shared" si="2"/>
        <v>67.79425</v>
      </c>
      <c r="Q15" s="25"/>
    </row>
    <row r="16" spans="1:17" ht="12.75">
      <c r="A16" s="19" t="s">
        <v>112</v>
      </c>
      <c r="B16" s="20"/>
      <c r="C16" s="20"/>
      <c r="D16" s="20"/>
      <c r="E16" s="20"/>
      <c r="F16" s="20"/>
      <c r="G16" s="20"/>
      <c r="H16" s="20"/>
      <c r="I16" s="20"/>
      <c r="J16" s="20">
        <v>0.66875</v>
      </c>
      <c r="K16" s="20"/>
      <c r="L16" s="20"/>
      <c r="M16" s="20"/>
      <c r="N16" s="20">
        <f t="shared" si="0"/>
        <v>0.66875</v>
      </c>
      <c r="O16" s="21">
        <f t="shared" si="1"/>
        <v>0.5</v>
      </c>
      <c r="P16" s="22">
        <f t="shared" si="2"/>
        <v>67.375</v>
      </c>
      <c r="Q16" s="12"/>
    </row>
    <row r="17" spans="1:17" ht="12.75">
      <c r="A17" s="19" t="s">
        <v>113</v>
      </c>
      <c r="B17" s="20"/>
      <c r="C17" s="20"/>
      <c r="D17" s="20"/>
      <c r="E17" s="20"/>
      <c r="F17" s="20"/>
      <c r="G17" s="20"/>
      <c r="H17" s="20"/>
      <c r="I17" s="20"/>
      <c r="J17" s="20">
        <v>0.66719</v>
      </c>
      <c r="K17" s="20"/>
      <c r="L17" s="20"/>
      <c r="M17" s="20"/>
      <c r="N17" s="20">
        <f t="shared" si="0"/>
        <v>0.66719</v>
      </c>
      <c r="O17" s="21">
        <f t="shared" si="1"/>
        <v>0.5</v>
      </c>
      <c r="P17" s="22">
        <f t="shared" si="2"/>
        <v>67.219</v>
      </c>
      <c r="Q17" s="12"/>
    </row>
    <row r="18" spans="1:17" ht="12.75">
      <c r="A18" s="19" t="s">
        <v>47</v>
      </c>
      <c r="B18" s="20">
        <v>0.6625</v>
      </c>
      <c r="C18" s="20">
        <v>0.63125</v>
      </c>
      <c r="D18" s="20"/>
      <c r="E18" s="20">
        <v>0.6625</v>
      </c>
      <c r="F18" s="20">
        <v>0.62813</v>
      </c>
      <c r="G18" s="20"/>
      <c r="H18" s="20"/>
      <c r="I18" s="20"/>
      <c r="J18" s="20">
        <v>0.65156</v>
      </c>
      <c r="K18" s="20"/>
      <c r="L18" s="20"/>
      <c r="M18" s="20"/>
      <c r="N18" s="20">
        <f t="shared" si="0"/>
        <v>0.647188</v>
      </c>
      <c r="O18" s="21">
        <f t="shared" si="1"/>
        <v>2.5</v>
      </c>
      <c r="P18" s="22">
        <f t="shared" si="2"/>
        <v>67.2188</v>
      </c>
      <c r="Q18" s="12"/>
    </row>
    <row r="19" spans="1:17" ht="12.75">
      <c r="A19" s="19" t="s">
        <v>114</v>
      </c>
      <c r="B19" s="20"/>
      <c r="C19" s="20"/>
      <c r="D19" s="20"/>
      <c r="E19" s="20"/>
      <c r="F19" s="20"/>
      <c r="G19" s="20"/>
      <c r="H19" s="20"/>
      <c r="I19" s="20"/>
      <c r="J19" s="20">
        <v>0.66563</v>
      </c>
      <c r="K19" s="20"/>
      <c r="L19" s="20"/>
      <c r="M19" s="20"/>
      <c r="N19" s="20">
        <f t="shared" si="0"/>
        <v>0.66563</v>
      </c>
      <c r="O19" s="21">
        <f t="shared" si="1"/>
        <v>0.5</v>
      </c>
      <c r="P19" s="22">
        <f t="shared" si="2"/>
        <v>67.063</v>
      </c>
      <c r="Q19" s="12"/>
    </row>
    <row r="20" spans="1:17" ht="12.75">
      <c r="A20" s="19" t="s">
        <v>115</v>
      </c>
      <c r="B20" s="20"/>
      <c r="C20" s="20"/>
      <c r="D20" s="20"/>
      <c r="E20" s="20"/>
      <c r="F20" s="20"/>
      <c r="G20" s="20"/>
      <c r="H20" s="20"/>
      <c r="I20" s="20"/>
      <c r="J20" s="20">
        <v>0.66406</v>
      </c>
      <c r="K20" s="20"/>
      <c r="L20" s="20"/>
      <c r="M20" s="20"/>
      <c r="N20" s="20">
        <f t="shared" si="0"/>
        <v>0.66406</v>
      </c>
      <c r="O20" s="21">
        <f t="shared" si="1"/>
        <v>0.5</v>
      </c>
      <c r="P20" s="22">
        <f t="shared" si="2"/>
        <v>66.90599999999999</v>
      </c>
      <c r="Q20" s="12"/>
    </row>
    <row r="21" spans="1:17" ht="12.75">
      <c r="A21" s="19" t="s">
        <v>116</v>
      </c>
      <c r="B21" s="20"/>
      <c r="C21" s="20"/>
      <c r="D21" s="20"/>
      <c r="E21" s="20"/>
      <c r="F21" s="20"/>
      <c r="G21" s="20"/>
      <c r="H21" s="20"/>
      <c r="I21" s="20"/>
      <c r="J21" s="20">
        <v>0.6625</v>
      </c>
      <c r="K21" s="20"/>
      <c r="L21" s="20"/>
      <c r="M21" s="20"/>
      <c r="N21" s="20">
        <f t="shared" si="0"/>
        <v>0.6625</v>
      </c>
      <c r="O21" s="21">
        <f t="shared" si="1"/>
        <v>0.5</v>
      </c>
      <c r="P21" s="22">
        <f t="shared" si="2"/>
        <v>66.75</v>
      </c>
      <c r="Q21" s="12"/>
    </row>
    <row r="22" spans="1:17" ht="12.75">
      <c r="A22" s="19" t="s">
        <v>38</v>
      </c>
      <c r="B22" s="20">
        <v>0.6625</v>
      </c>
      <c r="C22" s="20">
        <v>0.6375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>
        <f t="shared" si="0"/>
        <v>0.6499999999999999</v>
      </c>
      <c r="O22" s="21">
        <f t="shared" si="1"/>
        <v>1</v>
      </c>
      <c r="P22" s="22">
        <f t="shared" si="2"/>
        <v>65.99999999999999</v>
      </c>
      <c r="Q22" s="12"/>
    </row>
    <row r="23" spans="1:17" ht="12.75">
      <c r="A23" s="19" t="s">
        <v>41</v>
      </c>
      <c r="B23" s="20">
        <v>0.61094</v>
      </c>
      <c r="C23" s="20">
        <v>0.59219</v>
      </c>
      <c r="D23" s="20"/>
      <c r="E23" s="20">
        <v>0.64375</v>
      </c>
      <c r="F23" s="20">
        <v>0.66406</v>
      </c>
      <c r="G23" s="20"/>
      <c r="H23" s="20"/>
      <c r="I23" s="20"/>
      <c r="J23" s="20"/>
      <c r="K23" s="20"/>
      <c r="L23" s="20"/>
      <c r="M23" s="20"/>
      <c r="N23" s="20">
        <f t="shared" si="0"/>
        <v>0.627735</v>
      </c>
      <c r="O23" s="21">
        <f t="shared" si="1"/>
        <v>2</v>
      </c>
      <c r="P23" s="22">
        <f t="shared" si="2"/>
        <v>64.77350000000001</v>
      </c>
      <c r="Q23" s="12"/>
    </row>
    <row r="24" spans="1:17" ht="12.75">
      <c r="A24" s="19" t="s">
        <v>104</v>
      </c>
      <c r="B24" s="20"/>
      <c r="C24" s="20"/>
      <c r="D24" s="20"/>
      <c r="E24" s="20"/>
      <c r="F24" s="20"/>
      <c r="G24" s="20"/>
      <c r="H24" s="20"/>
      <c r="I24" s="20">
        <v>0.63906</v>
      </c>
      <c r="J24" s="20"/>
      <c r="K24" s="20"/>
      <c r="L24" s="20"/>
      <c r="M24" s="20"/>
      <c r="N24" s="20">
        <f t="shared" si="0"/>
        <v>0.63906</v>
      </c>
      <c r="O24" s="21">
        <f t="shared" si="1"/>
        <v>0.5</v>
      </c>
      <c r="P24" s="22">
        <f t="shared" si="2"/>
        <v>64.406</v>
      </c>
      <c r="Q24" s="12"/>
    </row>
    <row r="25" spans="1:17" ht="12.75">
      <c r="A25" s="19" t="s">
        <v>117</v>
      </c>
      <c r="B25" s="20"/>
      <c r="C25" s="20"/>
      <c r="D25" s="20"/>
      <c r="E25" s="20"/>
      <c r="F25" s="20"/>
      <c r="G25" s="20"/>
      <c r="H25" s="20"/>
      <c r="I25" s="20"/>
      <c r="J25" s="20">
        <v>0.63594</v>
      </c>
      <c r="K25" s="20"/>
      <c r="L25" s="20"/>
      <c r="M25" s="20"/>
      <c r="N25" s="20">
        <f t="shared" si="0"/>
        <v>0.63594</v>
      </c>
      <c r="O25" s="21">
        <f t="shared" si="1"/>
        <v>0.5</v>
      </c>
      <c r="P25" s="22">
        <f t="shared" si="2"/>
        <v>64.094</v>
      </c>
      <c r="Q25" s="12"/>
    </row>
    <row r="26" spans="1:17" ht="12.75">
      <c r="A26" s="19" t="s">
        <v>50</v>
      </c>
      <c r="B26" s="20"/>
      <c r="C26" s="20"/>
      <c r="D26" s="20"/>
      <c r="E26" s="20"/>
      <c r="F26" s="20">
        <v>0.62656</v>
      </c>
      <c r="G26" s="20"/>
      <c r="H26" s="20"/>
      <c r="I26" s="20"/>
      <c r="J26" s="20"/>
      <c r="K26" s="20"/>
      <c r="L26" s="20"/>
      <c r="M26" s="20"/>
      <c r="N26" s="20">
        <f t="shared" si="0"/>
        <v>0.62656</v>
      </c>
      <c r="O26" s="21">
        <f t="shared" si="1"/>
        <v>0.5</v>
      </c>
      <c r="P26" s="22">
        <f t="shared" si="2"/>
        <v>63.156</v>
      </c>
      <c r="Q26" s="12"/>
    </row>
    <row r="27" spans="1:17" ht="12.75">
      <c r="A27" s="19" t="s">
        <v>48</v>
      </c>
      <c r="B27" s="20">
        <v>0.61875</v>
      </c>
      <c r="C27" s="20"/>
      <c r="D27" s="20"/>
      <c r="E27" s="20">
        <v>0.5875</v>
      </c>
      <c r="F27" s="20">
        <v>0.63438</v>
      </c>
      <c r="G27" s="20"/>
      <c r="H27" s="20"/>
      <c r="I27" s="20"/>
      <c r="J27" s="20"/>
      <c r="K27" s="20"/>
      <c r="L27" s="20"/>
      <c r="M27" s="20"/>
      <c r="N27" s="20">
        <f t="shared" si="0"/>
        <v>0.6135433333333333</v>
      </c>
      <c r="O27" s="21">
        <f t="shared" si="1"/>
        <v>1.5</v>
      </c>
      <c r="P27" s="22">
        <f t="shared" si="2"/>
        <v>62.85433333333333</v>
      </c>
      <c r="Q27" s="12"/>
    </row>
    <row r="28" spans="1:17" ht="12.75">
      <c r="A28" s="19" t="s">
        <v>106</v>
      </c>
      <c r="B28" s="20"/>
      <c r="C28" s="20"/>
      <c r="D28" s="20"/>
      <c r="E28" s="20"/>
      <c r="F28" s="20"/>
      <c r="G28" s="20"/>
      <c r="H28" s="20"/>
      <c r="I28" s="20">
        <v>0.61094</v>
      </c>
      <c r="J28" s="20"/>
      <c r="K28" s="20"/>
      <c r="L28" s="20"/>
      <c r="M28" s="20"/>
      <c r="N28" s="20">
        <f t="shared" si="0"/>
        <v>0.61094</v>
      </c>
      <c r="O28" s="21">
        <f t="shared" si="1"/>
        <v>0.5</v>
      </c>
      <c r="P28" s="22">
        <f t="shared" si="2"/>
        <v>61.594</v>
      </c>
      <c r="Q28" s="47"/>
    </row>
    <row r="29" spans="1:17" ht="12.75">
      <c r="A29" s="19" t="s">
        <v>105</v>
      </c>
      <c r="B29" s="20"/>
      <c r="C29" s="20"/>
      <c r="D29" s="20"/>
      <c r="E29" s="20"/>
      <c r="F29" s="20"/>
      <c r="G29" s="20"/>
      <c r="H29" s="20"/>
      <c r="I29" s="20">
        <v>0.61094</v>
      </c>
      <c r="J29" s="20"/>
      <c r="K29" s="20"/>
      <c r="L29" s="20"/>
      <c r="M29" s="20"/>
      <c r="N29" s="20">
        <f t="shared" si="0"/>
        <v>0.61094</v>
      </c>
      <c r="O29" s="21">
        <f t="shared" si="1"/>
        <v>0.5</v>
      </c>
      <c r="P29" s="22">
        <f t="shared" si="2"/>
        <v>61.594</v>
      </c>
      <c r="Q29" s="12"/>
    </row>
    <row r="30" spans="1:17" ht="12.75">
      <c r="A30" s="19" t="s">
        <v>107</v>
      </c>
      <c r="B30" s="20"/>
      <c r="C30" s="20"/>
      <c r="D30" s="20"/>
      <c r="E30" s="20"/>
      <c r="F30" s="20"/>
      <c r="G30" s="20"/>
      <c r="H30" s="20"/>
      <c r="I30" s="20">
        <v>0.60781</v>
      </c>
      <c r="J30" s="20"/>
      <c r="K30" s="20"/>
      <c r="L30" s="20"/>
      <c r="M30" s="20"/>
      <c r="N30" s="20">
        <f t="shared" si="0"/>
        <v>0.60781</v>
      </c>
      <c r="O30" s="21">
        <f t="shared" si="1"/>
        <v>0.5</v>
      </c>
      <c r="P30" s="22">
        <f t="shared" si="2"/>
        <v>61.281</v>
      </c>
      <c r="Q30" s="12"/>
    </row>
    <row r="31" spans="1:17" ht="12.75">
      <c r="A31" s="19" t="s">
        <v>108</v>
      </c>
      <c r="B31" s="20"/>
      <c r="C31" s="20"/>
      <c r="D31" s="20"/>
      <c r="E31" s="20"/>
      <c r="F31" s="20"/>
      <c r="G31" s="20"/>
      <c r="H31" s="20"/>
      <c r="I31" s="20">
        <v>0.60469</v>
      </c>
      <c r="J31" s="20"/>
      <c r="K31" s="20"/>
      <c r="L31" s="20"/>
      <c r="M31" s="20"/>
      <c r="N31" s="20">
        <f t="shared" si="0"/>
        <v>0.60469</v>
      </c>
      <c r="O31" s="21">
        <f t="shared" si="1"/>
        <v>0.5</v>
      </c>
      <c r="P31" s="22">
        <f t="shared" si="2"/>
        <v>60.968999999999994</v>
      </c>
      <c r="Q31" s="12"/>
    </row>
    <row r="32" spans="1:17" ht="12.75">
      <c r="A32" s="19" t="s">
        <v>39</v>
      </c>
      <c r="B32" s="20">
        <v>0.60208</v>
      </c>
      <c r="C32" s="20">
        <v>0.59688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>
        <f t="shared" si="0"/>
        <v>0.59948</v>
      </c>
      <c r="O32" s="21">
        <f t="shared" si="1"/>
        <v>1</v>
      </c>
      <c r="P32" s="22">
        <f t="shared" si="2"/>
        <v>60.948</v>
      </c>
      <c r="Q32" s="12"/>
    </row>
    <row r="33" spans="1:17" ht="12.75">
      <c r="A33" s="19" t="s">
        <v>42</v>
      </c>
      <c r="B33" s="20">
        <v>0.58646</v>
      </c>
      <c r="C33" s="20">
        <v>0.5875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>
        <f t="shared" si="0"/>
        <v>0.5869800000000001</v>
      </c>
      <c r="O33" s="21">
        <f t="shared" si="1"/>
        <v>1</v>
      </c>
      <c r="P33" s="22">
        <f t="shared" si="2"/>
        <v>59.69800000000001</v>
      </c>
      <c r="Q33" s="12"/>
    </row>
    <row r="34" spans="1:17" ht="12.75">
      <c r="A34" s="19" t="s">
        <v>40</v>
      </c>
      <c r="B34" s="20">
        <v>0.57656</v>
      </c>
      <c r="C34" s="20">
        <v>0.59375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f t="shared" si="0"/>
        <v>0.585155</v>
      </c>
      <c r="O34" s="21">
        <f t="shared" si="1"/>
        <v>1</v>
      </c>
      <c r="P34" s="22">
        <f t="shared" si="2"/>
        <v>59.515499999999996</v>
      </c>
      <c r="Q34" s="12"/>
    </row>
    <row r="35" spans="1:17" ht="12.75">
      <c r="A35" s="19" t="s">
        <v>43</v>
      </c>
      <c r="B35" s="20">
        <v>0.59063</v>
      </c>
      <c r="C35" s="20">
        <v>0.57031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>
        <f t="shared" si="0"/>
        <v>0.58047</v>
      </c>
      <c r="O35" s="21">
        <f t="shared" si="1"/>
        <v>1</v>
      </c>
      <c r="P35" s="22">
        <f t="shared" si="2"/>
        <v>59.047000000000004</v>
      </c>
      <c r="Q35" s="12"/>
    </row>
    <row r="36" spans="1:17" ht="12.75">
      <c r="A36" s="19" t="s">
        <v>49</v>
      </c>
      <c r="B36" s="20"/>
      <c r="C36" s="20"/>
      <c r="D36" s="20">
        <v>0.57813</v>
      </c>
      <c r="E36" s="20"/>
      <c r="F36" s="20"/>
      <c r="G36" s="20"/>
      <c r="H36" s="20"/>
      <c r="I36" s="20"/>
      <c r="J36" s="20"/>
      <c r="K36" s="20"/>
      <c r="L36" s="20"/>
      <c r="M36" s="20"/>
      <c r="N36" s="20">
        <f t="shared" si="0"/>
        <v>0.57813</v>
      </c>
      <c r="O36" s="21">
        <f t="shared" si="1"/>
        <v>0.5</v>
      </c>
      <c r="P36" s="22">
        <f t="shared" si="2"/>
        <v>58.313</v>
      </c>
      <c r="Q36" s="12"/>
    </row>
    <row r="37" spans="1:17" ht="12.75">
      <c r="A37" s="19" t="s">
        <v>44</v>
      </c>
      <c r="B37" s="20">
        <v>0.55156</v>
      </c>
      <c r="C37" s="20">
        <v>0.54219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>
        <f t="shared" si="0"/>
        <v>0.546875</v>
      </c>
      <c r="O37" s="21">
        <f t="shared" si="1"/>
        <v>1</v>
      </c>
      <c r="P37" s="22">
        <f t="shared" si="2"/>
        <v>55.6875</v>
      </c>
      <c r="Q37" s="12"/>
    </row>
    <row r="38" spans="1:17" ht="12.75">
      <c r="A38" s="19" t="s">
        <v>46</v>
      </c>
      <c r="B38" s="20">
        <v>0.575</v>
      </c>
      <c r="C38" s="41">
        <v>0.5125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>
        <f t="shared" si="0"/>
        <v>0.54375</v>
      </c>
      <c r="O38" s="21">
        <f t="shared" si="1"/>
        <v>1</v>
      </c>
      <c r="P38" s="22">
        <f t="shared" si="2"/>
        <v>55.37499999999999</v>
      </c>
      <c r="Q38" s="12"/>
    </row>
    <row r="39" spans="1:17" ht="12.75">
      <c r="A39" s="19" t="s">
        <v>45</v>
      </c>
      <c r="B39" s="20">
        <v>0.54531</v>
      </c>
      <c r="C39" s="20">
        <v>0.53125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>
        <f t="shared" si="0"/>
        <v>0.53828</v>
      </c>
      <c r="O39" s="21">
        <f t="shared" si="1"/>
        <v>1</v>
      </c>
      <c r="P39" s="22">
        <f t="shared" si="2"/>
        <v>54.827999999999996</v>
      </c>
      <c r="Q39" s="12"/>
    </row>
    <row r="40" spans="1:17" ht="12.7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 t="e">
        <f t="shared" si="0"/>
        <v>#DIV/0!</v>
      </c>
      <c r="O40" s="21">
        <f t="shared" si="1"/>
        <v>0</v>
      </c>
      <c r="P40" s="22" t="e">
        <f t="shared" si="2"/>
        <v>#DIV/0!</v>
      </c>
      <c r="Q40" s="12"/>
    </row>
    <row r="41" spans="1:17" ht="12.7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 t="e">
        <f t="shared" si="0"/>
        <v>#DIV/0!</v>
      </c>
      <c r="O41" s="21">
        <f t="shared" si="1"/>
        <v>0</v>
      </c>
      <c r="P41" s="22" t="e">
        <f t="shared" si="2"/>
        <v>#DIV/0!</v>
      </c>
      <c r="Q41" s="12"/>
    </row>
    <row r="42" spans="1:17" ht="12.7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 t="e">
        <f t="shared" si="0"/>
        <v>#DIV/0!</v>
      </c>
      <c r="O42" s="21">
        <f t="shared" si="1"/>
        <v>0</v>
      </c>
      <c r="P42" s="22" t="e">
        <f t="shared" si="2"/>
        <v>#DIV/0!</v>
      </c>
      <c r="Q42" s="12"/>
    </row>
    <row r="43" spans="1:17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 t="e">
        <f t="shared" si="0"/>
        <v>#DIV/0!</v>
      </c>
      <c r="O43" s="21">
        <f t="shared" si="1"/>
        <v>0</v>
      </c>
      <c r="P43" s="22" t="e">
        <f t="shared" si="2"/>
        <v>#DIV/0!</v>
      </c>
      <c r="Q43" s="12"/>
    </row>
    <row r="44" spans="1:17" ht="12.7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 t="e">
        <f t="shared" si="0"/>
        <v>#DIV/0!</v>
      </c>
      <c r="O44" s="21">
        <f t="shared" si="1"/>
        <v>0</v>
      </c>
      <c r="P44" s="22" t="e">
        <f t="shared" si="2"/>
        <v>#DIV/0!</v>
      </c>
      <c r="Q44" s="12"/>
    </row>
    <row r="47" spans="1:15" ht="12.75" customHeight="1">
      <c r="A47" s="56" t="s">
        <v>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3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50" ht="12.75">
      <c r="A50" s="61" t="s">
        <v>9</v>
      </c>
    </row>
    <row r="51" ht="12.75">
      <c r="A51" s="61"/>
    </row>
  </sheetData>
  <sheetProtection/>
  <mergeCells count="19">
    <mergeCell ref="A6:B6"/>
    <mergeCell ref="D8:D9"/>
    <mergeCell ref="A50:A51"/>
    <mergeCell ref="C8:C9"/>
    <mergeCell ref="A3:P3"/>
    <mergeCell ref="F8:F9"/>
    <mergeCell ref="M8:M9"/>
    <mergeCell ref="N8:N9"/>
    <mergeCell ref="A8:A9"/>
    <mergeCell ref="L8:L9"/>
    <mergeCell ref="H8:H9"/>
    <mergeCell ref="G8:G9"/>
    <mergeCell ref="Q8:Q9"/>
    <mergeCell ref="I8:I9"/>
    <mergeCell ref="A47:O48"/>
    <mergeCell ref="J8:J9"/>
    <mergeCell ref="E8:E9"/>
    <mergeCell ref="B8:B9"/>
    <mergeCell ref="K8:K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="85" zoomScaleNormal="85" zoomScalePageLayoutView="0" workbookViewId="0" topLeftCell="A4">
      <selection activeCell="O54" sqref="O54"/>
    </sheetView>
  </sheetViews>
  <sheetFormatPr defaultColWidth="9.140625" defaultRowHeight="12.75"/>
  <cols>
    <col min="1" max="1" width="30.57421875" style="1" bestFit="1" customWidth="1"/>
    <col min="2" max="3" width="8.57421875" style="1" customWidth="1"/>
    <col min="4" max="5" width="8.421875" style="1" bestFit="1" customWidth="1"/>
    <col min="6" max="8" width="8.57421875" style="1" customWidth="1"/>
    <col min="9" max="15" width="8.421875" style="1" bestFit="1" customWidth="1"/>
    <col min="16" max="16" width="8.140625" style="1" customWidth="1"/>
    <col min="17" max="17" width="8.421875" style="1" bestFit="1" customWidth="1"/>
    <col min="18" max="18" width="26.00390625" style="27" customWidth="1"/>
    <col min="19" max="21" width="9.140625" style="27" customWidth="1"/>
    <col min="22" max="16384" width="9.140625" style="1" customWidth="1"/>
  </cols>
  <sheetData>
    <row r="1" spans="1:5" ht="12.75">
      <c r="A1" s="29" t="s">
        <v>37</v>
      </c>
      <c r="B1" s="29">
        <v>41757</v>
      </c>
      <c r="E1" s="2"/>
    </row>
    <row r="2" spans="2:17" ht="13.5" thickBot="1"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7.25" thickBot="1" thickTop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17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4" ht="12.75">
      <c r="A5" s="3"/>
      <c r="D5" s="5"/>
    </row>
    <row r="6" spans="1:4" ht="13.5" thickBot="1">
      <c r="A6" s="64"/>
      <c r="B6" s="64"/>
      <c r="C6" s="64"/>
      <c r="D6" s="64"/>
    </row>
    <row r="7" spans="1:16" ht="13.5" thickTop="1">
      <c r="A7" s="6"/>
      <c r="P7" s="10"/>
    </row>
    <row r="8" spans="1:18" ht="12.75" customHeight="1">
      <c r="A8" s="54" t="s">
        <v>0</v>
      </c>
      <c r="B8" s="52">
        <v>41685</v>
      </c>
      <c r="C8" s="52">
        <v>41699</v>
      </c>
      <c r="D8" s="52">
        <v>41713</v>
      </c>
      <c r="E8" s="52">
        <v>41714</v>
      </c>
      <c r="F8" s="52">
        <v>41733</v>
      </c>
      <c r="G8" s="52">
        <v>41734</v>
      </c>
      <c r="H8" s="52">
        <v>41735</v>
      </c>
      <c r="I8" s="57">
        <v>41741</v>
      </c>
      <c r="J8" s="57">
        <v>41754</v>
      </c>
      <c r="K8" s="57"/>
      <c r="L8" s="57"/>
      <c r="M8" s="59"/>
      <c r="N8" s="59"/>
      <c r="O8" s="54" t="s">
        <v>8</v>
      </c>
      <c r="P8" s="4" t="s">
        <v>2</v>
      </c>
      <c r="Q8" s="8" t="s">
        <v>1</v>
      </c>
      <c r="R8" s="65" t="s">
        <v>11</v>
      </c>
    </row>
    <row r="9" spans="1:18" ht="13.5" thickBot="1">
      <c r="A9" s="55"/>
      <c r="B9" s="55"/>
      <c r="C9" s="55"/>
      <c r="D9" s="55"/>
      <c r="E9" s="55"/>
      <c r="F9" s="55"/>
      <c r="G9" s="55"/>
      <c r="H9" s="55"/>
      <c r="I9" s="58"/>
      <c r="J9" s="58"/>
      <c r="K9" s="58"/>
      <c r="L9" s="58"/>
      <c r="M9" s="58"/>
      <c r="N9" s="58"/>
      <c r="O9" s="55"/>
      <c r="P9" s="11" t="s">
        <v>4</v>
      </c>
      <c r="Q9" s="9" t="s">
        <v>5</v>
      </c>
      <c r="R9" s="66"/>
    </row>
    <row r="10" spans="1:18" s="27" customFormat="1" ht="13.5" thickTop="1">
      <c r="A10" s="31" t="s">
        <v>27</v>
      </c>
      <c r="B10" s="32">
        <v>0.68889</v>
      </c>
      <c r="C10" s="32"/>
      <c r="D10" s="32">
        <v>0.69907</v>
      </c>
      <c r="E10" s="32">
        <v>0.70556</v>
      </c>
      <c r="F10" s="32"/>
      <c r="G10" s="32"/>
      <c r="H10" s="32"/>
      <c r="I10" s="32"/>
      <c r="J10" s="32">
        <v>0.72763</v>
      </c>
      <c r="K10" s="32"/>
      <c r="L10" s="32"/>
      <c r="M10" s="32"/>
      <c r="N10" s="32"/>
      <c r="O10" s="32">
        <f aca="true" t="shared" si="0" ref="O10:O35">AVERAGE(B10:N10)</f>
        <v>0.7052875</v>
      </c>
      <c r="P10" s="33">
        <f aca="true" t="shared" si="1" ref="P10:P35">COUNTA(B10:N10)/2</f>
        <v>2</v>
      </c>
      <c r="Q10" s="34">
        <f aca="true" t="shared" si="2" ref="Q10:Q35">SUM(PRODUCT(O10,100))+(P10)</f>
        <v>72.52875</v>
      </c>
      <c r="R10" s="25"/>
    </row>
    <row r="11" spans="1:21" s="48" customFormat="1" ht="12.75">
      <c r="A11" s="43" t="s">
        <v>96</v>
      </c>
      <c r="B11" s="44"/>
      <c r="C11" s="44"/>
      <c r="D11" s="44"/>
      <c r="E11" s="44"/>
      <c r="F11" s="44">
        <v>0.68519</v>
      </c>
      <c r="G11" s="44"/>
      <c r="H11" s="44"/>
      <c r="I11" s="44"/>
      <c r="J11" s="44"/>
      <c r="K11" s="44"/>
      <c r="L11" s="44"/>
      <c r="M11" s="44"/>
      <c r="N11" s="44"/>
      <c r="O11" s="44">
        <f t="shared" si="0"/>
        <v>0.68519</v>
      </c>
      <c r="P11" s="45">
        <f t="shared" si="1"/>
        <v>0.5</v>
      </c>
      <c r="Q11" s="46">
        <f t="shared" si="2"/>
        <v>69.01899999999999</v>
      </c>
      <c r="R11" s="49"/>
      <c r="S11" s="50"/>
      <c r="T11" s="50"/>
      <c r="U11" s="50"/>
    </row>
    <row r="12" spans="1:18" ht="12.75">
      <c r="A12" s="31" t="s">
        <v>118</v>
      </c>
      <c r="B12" s="32"/>
      <c r="C12" s="32"/>
      <c r="D12" s="32"/>
      <c r="E12" s="32"/>
      <c r="F12" s="32"/>
      <c r="G12" s="32"/>
      <c r="H12" s="32"/>
      <c r="I12" s="32"/>
      <c r="J12" s="32">
        <v>0.67763</v>
      </c>
      <c r="K12" s="32"/>
      <c r="L12" s="32"/>
      <c r="M12" s="32"/>
      <c r="N12" s="20"/>
      <c r="O12" s="20">
        <f t="shared" si="0"/>
        <v>0.67763</v>
      </c>
      <c r="P12" s="21">
        <f t="shared" si="1"/>
        <v>0.5</v>
      </c>
      <c r="Q12" s="22">
        <f t="shared" si="2"/>
        <v>68.26299999999999</v>
      </c>
      <c r="R12" s="15"/>
    </row>
    <row r="13" spans="1:18" s="27" customFormat="1" ht="12.75">
      <c r="A13" s="14" t="s">
        <v>10</v>
      </c>
      <c r="B13" s="17"/>
      <c r="C13" s="17">
        <v>0.63796</v>
      </c>
      <c r="D13" s="17"/>
      <c r="E13" s="17"/>
      <c r="F13" s="17"/>
      <c r="G13" s="17"/>
      <c r="H13" s="17"/>
      <c r="I13" s="17"/>
      <c r="J13" s="17">
        <v>0.675</v>
      </c>
      <c r="K13" s="17"/>
      <c r="L13" s="17"/>
      <c r="M13" s="17"/>
      <c r="N13" s="17"/>
      <c r="O13" s="17">
        <f t="shared" si="0"/>
        <v>0.65648</v>
      </c>
      <c r="P13" s="16">
        <f t="shared" si="1"/>
        <v>1</v>
      </c>
      <c r="Q13" s="18">
        <f t="shared" si="2"/>
        <v>66.648</v>
      </c>
      <c r="R13" s="15"/>
    </row>
    <row r="14" spans="1:18" s="27" customFormat="1" ht="12.75">
      <c r="A14" s="31" t="s">
        <v>97</v>
      </c>
      <c r="B14" s="32"/>
      <c r="C14" s="32"/>
      <c r="D14" s="32"/>
      <c r="E14" s="32"/>
      <c r="F14" s="32"/>
      <c r="G14" s="32">
        <v>0.63704</v>
      </c>
      <c r="H14" s="32">
        <v>0.63413</v>
      </c>
      <c r="I14" s="32"/>
      <c r="J14" s="32"/>
      <c r="K14" s="32"/>
      <c r="L14" s="32"/>
      <c r="M14" s="32"/>
      <c r="N14" s="32"/>
      <c r="O14" s="32">
        <f t="shared" si="0"/>
        <v>0.6355850000000001</v>
      </c>
      <c r="P14" s="33">
        <f t="shared" si="1"/>
        <v>1</v>
      </c>
      <c r="Q14" s="34">
        <f t="shared" si="2"/>
        <v>64.55850000000001</v>
      </c>
      <c r="R14" s="15"/>
    </row>
    <row r="15" spans="1:18" s="27" customFormat="1" ht="12.75">
      <c r="A15" s="36" t="s">
        <v>23</v>
      </c>
      <c r="B15" s="37"/>
      <c r="C15" s="37"/>
      <c r="D15" s="37"/>
      <c r="E15" s="37">
        <v>0.62807</v>
      </c>
      <c r="F15" s="37"/>
      <c r="G15" s="37"/>
      <c r="H15" s="37"/>
      <c r="I15" s="37"/>
      <c r="J15" s="37">
        <v>0.62361</v>
      </c>
      <c r="K15" s="37"/>
      <c r="L15" s="37"/>
      <c r="M15" s="37"/>
      <c r="N15" s="37"/>
      <c r="O15" s="37">
        <f t="shared" si="0"/>
        <v>0.62584</v>
      </c>
      <c r="P15" s="33">
        <f t="shared" si="1"/>
        <v>1</v>
      </c>
      <c r="Q15" s="34">
        <f t="shared" si="2"/>
        <v>63.583999999999996</v>
      </c>
      <c r="R15" s="15"/>
    </row>
    <row r="16" spans="1:18" s="27" customFormat="1" ht="12.75">
      <c r="A16" s="31" t="s">
        <v>67</v>
      </c>
      <c r="B16" s="32"/>
      <c r="C16" s="32">
        <v>0.62778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f t="shared" si="0"/>
        <v>0.62778</v>
      </c>
      <c r="P16" s="33">
        <f t="shared" si="1"/>
        <v>0.5</v>
      </c>
      <c r="Q16" s="34">
        <f t="shared" si="2"/>
        <v>63.278</v>
      </c>
      <c r="R16" s="15"/>
    </row>
    <row r="17" spans="1:18" s="27" customFormat="1" ht="12.75">
      <c r="A17" s="31" t="s">
        <v>44</v>
      </c>
      <c r="B17" s="32"/>
      <c r="C17" s="32"/>
      <c r="D17" s="32"/>
      <c r="E17" s="32"/>
      <c r="F17" s="32"/>
      <c r="G17" s="32"/>
      <c r="H17" s="32"/>
      <c r="I17" s="32"/>
      <c r="J17" s="32">
        <v>0.61667</v>
      </c>
      <c r="K17" s="32"/>
      <c r="L17" s="32"/>
      <c r="M17" s="32"/>
      <c r="N17" s="32"/>
      <c r="O17" s="32">
        <f t="shared" si="0"/>
        <v>0.61667</v>
      </c>
      <c r="P17" s="33">
        <f t="shared" si="1"/>
        <v>0.5</v>
      </c>
      <c r="Q17" s="34">
        <f t="shared" si="2"/>
        <v>62.167</v>
      </c>
      <c r="R17" s="15"/>
    </row>
    <row r="18" spans="1:18" s="27" customFormat="1" ht="12.75">
      <c r="A18" s="31" t="s">
        <v>62</v>
      </c>
      <c r="B18" s="32"/>
      <c r="C18" s="32">
        <v>0.61481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 t="shared" si="0"/>
        <v>0.61481</v>
      </c>
      <c r="P18" s="33">
        <f t="shared" si="1"/>
        <v>0.5</v>
      </c>
      <c r="Q18" s="34">
        <f t="shared" si="2"/>
        <v>61.980999999999995</v>
      </c>
      <c r="R18" s="15"/>
    </row>
    <row r="19" spans="1:18" s="27" customFormat="1" ht="12.75">
      <c r="A19" s="31" t="s">
        <v>78</v>
      </c>
      <c r="B19" s="32"/>
      <c r="C19" s="32">
        <v>0.61228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 t="shared" si="0"/>
        <v>0.61228</v>
      </c>
      <c r="P19" s="33">
        <f t="shared" si="1"/>
        <v>0.5</v>
      </c>
      <c r="Q19" s="34">
        <f t="shared" si="2"/>
        <v>61.728</v>
      </c>
      <c r="R19" s="15"/>
    </row>
    <row r="20" spans="1:18" s="27" customFormat="1" ht="12.75">
      <c r="A20" s="31" t="s">
        <v>65</v>
      </c>
      <c r="B20" s="32"/>
      <c r="C20" s="32">
        <v>0.5787</v>
      </c>
      <c r="D20" s="32"/>
      <c r="E20" s="32"/>
      <c r="F20" s="32"/>
      <c r="G20" s="32"/>
      <c r="H20" s="32"/>
      <c r="I20" s="32">
        <v>0.62917</v>
      </c>
      <c r="J20" s="32"/>
      <c r="K20" s="32"/>
      <c r="L20" s="32"/>
      <c r="M20" s="32"/>
      <c r="N20" s="32"/>
      <c r="O20" s="32">
        <f t="shared" si="0"/>
        <v>0.603935</v>
      </c>
      <c r="P20" s="33">
        <f t="shared" si="1"/>
        <v>1</v>
      </c>
      <c r="Q20" s="34">
        <f t="shared" si="2"/>
        <v>61.3935</v>
      </c>
      <c r="R20" s="15"/>
    </row>
    <row r="21" spans="1:18" s="27" customFormat="1" ht="12.75">
      <c r="A21" s="31" t="s">
        <v>81</v>
      </c>
      <c r="B21" s="32"/>
      <c r="C21" s="32"/>
      <c r="D21" s="32">
        <v>0.56944</v>
      </c>
      <c r="E21" s="32">
        <v>0.62632</v>
      </c>
      <c r="F21" s="32"/>
      <c r="G21" s="32"/>
      <c r="H21" s="32"/>
      <c r="I21" s="32"/>
      <c r="J21" s="32"/>
      <c r="K21" s="32"/>
      <c r="L21" s="32"/>
      <c r="M21" s="32"/>
      <c r="N21" s="32"/>
      <c r="O21" s="32">
        <f t="shared" si="0"/>
        <v>0.59788</v>
      </c>
      <c r="P21" s="33">
        <f t="shared" si="1"/>
        <v>1</v>
      </c>
      <c r="Q21" s="34">
        <f t="shared" si="2"/>
        <v>60.788</v>
      </c>
      <c r="R21" s="15"/>
    </row>
    <row r="22" spans="1:18" s="27" customFormat="1" ht="12.75">
      <c r="A22" s="31" t="s">
        <v>63</v>
      </c>
      <c r="B22" s="32"/>
      <c r="C22" s="32">
        <v>0.59722</v>
      </c>
      <c r="D22" s="32"/>
      <c r="E22" s="32"/>
      <c r="F22" s="32"/>
      <c r="G22" s="32"/>
      <c r="H22" s="32"/>
      <c r="I22" s="32">
        <v>0.59444</v>
      </c>
      <c r="J22" s="32"/>
      <c r="K22" s="32"/>
      <c r="L22" s="32"/>
      <c r="M22" s="32"/>
      <c r="N22" s="32"/>
      <c r="O22" s="32">
        <f t="shared" si="0"/>
        <v>0.59583</v>
      </c>
      <c r="P22" s="33">
        <f t="shared" si="1"/>
        <v>1</v>
      </c>
      <c r="Q22" s="34">
        <f t="shared" si="2"/>
        <v>60.583</v>
      </c>
      <c r="R22" s="15"/>
    </row>
    <row r="23" spans="1:18" s="27" customFormat="1" ht="12.75">
      <c r="A23" s="31" t="s">
        <v>124</v>
      </c>
      <c r="B23" s="32"/>
      <c r="C23" s="32"/>
      <c r="D23" s="32"/>
      <c r="E23" s="32"/>
      <c r="F23" s="32"/>
      <c r="G23" s="32"/>
      <c r="H23" s="32"/>
      <c r="I23" s="32"/>
      <c r="J23" s="32">
        <v>0.59861</v>
      </c>
      <c r="K23" s="32"/>
      <c r="L23" s="32"/>
      <c r="M23" s="32"/>
      <c r="N23" s="32"/>
      <c r="O23" s="32">
        <f t="shared" si="0"/>
        <v>0.59861</v>
      </c>
      <c r="P23" s="33">
        <f t="shared" si="1"/>
        <v>0.5</v>
      </c>
      <c r="Q23" s="34">
        <f t="shared" si="2"/>
        <v>60.361</v>
      </c>
      <c r="R23" s="15"/>
    </row>
    <row r="24" spans="1:18" s="27" customFormat="1" ht="12.75">
      <c r="A24" s="31" t="s">
        <v>64</v>
      </c>
      <c r="B24" s="32"/>
      <c r="C24" s="32">
        <v>0.58519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>
        <f t="shared" si="0"/>
        <v>0.58519</v>
      </c>
      <c r="P24" s="33">
        <f t="shared" si="1"/>
        <v>0.5</v>
      </c>
      <c r="Q24" s="34">
        <f t="shared" si="2"/>
        <v>59.019</v>
      </c>
      <c r="R24" s="15"/>
    </row>
    <row r="25" spans="1:18" s="27" customFormat="1" ht="12.75">
      <c r="A25" s="31" t="s">
        <v>73</v>
      </c>
      <c r="B25" s="32"/>
      <c r="C25" s="32">
        <v>0.57407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>
        <f t="shared" si="0"/>
        <v>0.57407</v>
      </c>
      <c r="P25" s="33">
        <f t="shared" si="1"/>
        <v>0.5</v>
      </c>
      <c r="Q25" s="34">
        <f t="shared" si="2"/>
        <v>57.907</v>
      </c>
      <c r="R25" s="15"/>
    </row>
    <row r="26" spans="1:18" s="27" customFormat="1" ht="12.75">
      <c r="A26" s="31" t="s">
        <v>125</v>
      </c>
      <c r="B26" s="32"/>
      <c r="C26" s="32"/>
      <c r="D26" s="32"/>
      <c r="E26" s="32"/>
      <c r="F26" s="32"/>
      <c r="G26" s="32"/>
      <c r="H26" s="32"/>
      <c r="I26" s="32"/>
      <c r="J26" s="32">
        <v>0.57361</v>
      </c>
      <c r="K26" s="32"/>
      <c r="L26" s="32"/>
      <c r="M26" s="32"/>
      <c r="N26" s="32"/>
      <c r="O26" s="32">
        <f t="shared" si="0"/>
        <v>0.57361</v>
      </c>
      <c r="P26" s="33">
        <f t="shared" si="1"/>
        <v>0.5</v>
      </c>
      <c r="Q26" s="34">
        <f t="shared" si="2"/>
        <v>57.861</v>
      </c>
      <c r="R26" s="15"/>
    </row>
    <row r="27" spans="1:18" s="27" customFormat="1" ht="12.75">
      <c r="A27" s="31" t="s">
        <v>16</v>
      </c>
      <c r="B27" s="32">
        <v>0.56667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>
        <f t="shared" si="0"/>
        <v>0.56667</v>
      </c>
      <c r="P27" s="33">
        <f t="shared" si="1"/>
        <v>0.5</v>
      </c>
      <c r="Q27" s="34">
        <f t="shared" si="2"/>
        <v>57.167</v>
      </c>
      <c r="R27" s="15"/>
    </row>
    <row r="28" spans="1:18" s="27" customFormat="1" ht="12.75">
      <c r="A28" s="31" t="s">
        <v>74</v>
      </c>
      <c r="B28" s="32"/>
      <c r="C28" s="32">
        <v>0.56759</v>
      </c>
      <c r="D28" s="32"/>
      <c r="E28" s="32"/>
      <c r="F28" s="32"/>
      <c r="G28" s="32"/>
      <c r="H28" s="32"/>
      <c r="I28" s="42">
        <v>0.52917</v>
      </c>
      <c r="J28" s="32"/>
      <c r="K28" s="32"/>
      <c r="L28" s="32"/>
      <c r="M28" s="32"/>
      <c r="N28" s="32"/>
      <c r="O28" s="32">
        <f t="shared" si="0"/>
        <v>0.5483800000000001</v>
      </c>
      <c r="P28" s="33">
        <f t="shared" si="1"/>
        <v>1</v>
      </c>
      <c r="Q28" s="34">
        <f t="shared" si="2"/>
        <v>55.83800000000001</v>
      </c>
      <c r="R28" s="15"/>
    </row>
    <row r="29" spans="1:18" s="27" customFormat="1" ht="12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 t="e">
        <f t="shared" si="0"/>
        <v>#DIV/0!</v>
      </c>
      <c r="P29" s="33">
        <f t="shared" si="1"/>
        <v>0</v>
      </c>
      <c r="Q29" s="34" t="e">
        <f t="shared" si="2"/>
        <v>#DIV/0!</v>
      </c>
      <c r="R29" s="15"/>
    </row>
    <row r="30" spans="1:18" s="27" customFormat="1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 t="e">
        <f t="shared" si="0"/>
        <v>#DIV/0!</v>
      </c>
      <c r="P30" s="33">
        <f t="shared" si="1"/>
        <v>0</v>
      </c>
      <c r="Q30" s="34" t="e">
        <f t="shared" si="2"/>
        <v>#DIV/0!</v>
      </c>
      <c r="R30" s="15"/>
    </row>
    <row r="31" spans="1:18" s="27" customFormat="1" ht="12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 t="e">
        <f t="shared" si="0"/>
        <v>#DIV/0!</v>
      </c>
      <c r="P31" s="33">
        <f t="shared" si="1"/>
        <v>0</v>
      </c>
      <c r="Q31" s="34" t="e">
        <f t="shared" si="2"/>
        <v>#DIV/0!</v>
      </c>
      <c r="R31" s="15"/>
    </row>
    <row r="32" spans="1:18" s="27" customFormat="1" ht="12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 t="e">
        <f t="shared" si="0"/>
        <v>#DIV/0!</v>
      </c>
      <c r="P32" s="33">
        <f t="shared" si="1"/>
        <v>0</v>
      </c>
      <c r="Q32" s="34" t="e">
        <f t="shared" si="2"/>
        <v>#DIV/0!</v>
      </c>
      <c r="R32" s="15"/>
    </row>
    <row r="33" spans="1:18" s="27" customFormat="1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 t="e">
        <f t="shared" si="0"/>
        <v>#DIV/0!</v>
      </c>
      <c r="P33" s="33">
        <f t="shared" si="1"/>
        <v>0</v>
      </c>
      <c r="Q33" s="34" t="e">
        <f t="shared" si="2"/>
        <v>#DIV/0!</v>
      </c>
      <c r="R33" s="15"/>
    </row>
    <row r="34" spans="1:18" s="27" customFormat="1" ht="12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 t="e">
        <f t="shared" si="0"/>
        <v>#DIV/0!</v>
      </c>
      <c r="P34" s="33">
        <f t="shared" si="1"/>
        <v>0</v>
      </c>
      <c r="Q34" s="34" t="e">
        <f t="shared" si="2"/>
        <v>#DIV/0!</v>
      </c>
      <c r="R34" s="15"/>
    </row>
    <row r="35" spans="1:18" s="27" customFormat="1" ht="12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 t="e">
        <f t="shared" si="0"/>
        <v>#DIV/0!</v>
      </c>
      <c r="P35" s="33">
        <f t="shared" si="1"/>
        <v>0</v>
      </c>
      <c r="Q35" s="34" t="e">
        <f t="shared" si="2"/>
        <v>#DIV/0!</v>
      </c>
      <c r="R35" s="15"/>
    </row>
    <row r="38" spans="1:17" ht="12.75" customHeight="1">
      <c r="A38" s="56" t="s">
        <v>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ht="13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1" ht="12.75">
      <c r="A41" s="61" t="s">
        <v>9</v>
      </c>
    </row>
    <row r="42" ht="12.75">
      <c r="A42" s="61"/>
    </row>
  </sheetData>
  <sheetProtection/>
  <mergeCells count="20">
    <mergeCell ref="A41:A42"/>
    <mergeCell ref="R8:R9"/>
    <mergeCell ref="E8:E9"/>
    <mergeCell ref="M8:M9"/>
    <mergeCell ref="O8:O9"/>
    <mergeCell ref="N8:N9"/>
    <mergeCell ref="I8:I9"/>
    <mergeCell ref="J8:J9"/>
    <mergeCell ref="L8:L9"/>
    <mergeCell ref="K8:K9"/>
    <mergeCell ref="A38:Q39"/>
    <mergeCell ref="G8:G9"/>
    <mergeCell ref="H8:H9"/>
    <mergeCell ref="A3:T3"/>
    <mergeCell ref="F8:F9"/>
    <mergeCell ref="A6:D6"/>
    <mergeCell ref="A8:A9"/>
    <mergeCell ref="D8:D9"/>
    <mergeCell ref="B8:B9"/>
    <mergeCell ref="C8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4"/>
  <sheetViews>
    <sheetView showGridLines="0" zoomScale="85" zoomScaleNormal="85" zoomScalePageLayoutView="0" workbookViewId="0" topLeftCell="A1">
      <selection activeCell="V38" sqref="V38"/>
    </sheetView>
  </sheetViews>
  <sheetFormatPr defaultColWidth="9.140625" defaultRowHeight="12.75"/>
  <cols>
    <col min="1" max="1" width="35.57421875" style="1" bestFit="1" customWidth="1"/>
    <col min="2" max="2" width="8.57421875" style="1" customWidth="1"/>
    <col min="3" max="3" width="8.00390625" style="1" customWidth="1"/>
    <col min="4" max="5" width="10.7109375" style="1" bestFit="1" customWidth="1"/>
    <col min="6" max="6" width="8.57421875" style="1" customWidth="1"/>
    <col min="7" max="13" width="8.00390625" style="1" customWidth="1"/>
    <col min="14" max="15" width="9.421875" style="1" bestFit="1" customWidth="1"/>
    <col min="16" max="16" width="8.140625" style="1" customWidth="1"/>
    <col min="17" max="17" width="8.7109375" style="1" bestFit="1" customWidth="1"/>
    <col min="18" max="18" width="26.00390625" style="1" customWidth="1"/>
    <col min="19" max="16384" width="9.140625" style="1" customWidth="1"/>
  </cols>
  <sheetData>
    <row r="1" spans="1:5" ht="12.75">
      <c r="A1" s="13" t="s">
        <v>36</v>
      </c>
      <c r="B1" s="30">
        <v>41757</v>
      </c>
      <c r="E1" s="2"/>
    </row>
    <row r="2" spans="2:15" ht="13.5" thickBot="1"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25" thickBot="1" thickTop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spans="1:17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4" ht="12.75">
      <c r="A5" s="3"/>
      <c r="D5" s="5"/>
    </row>
    <row r="6" spans="1:4" ht="13.5" thickBot="1">
      <c r="A6" s="64"/>
      <c r="B6" s="64"/>
      <c r="C6" s="64"/>
      <c r="D6" s="64"/>
    </row>
    <row r="7" spans="1:16" ht="13.5" thickTop="1">
      <c r="A7" s="6"/>
      <c r="P7" s="10"/>
    </row>
    <row r="8" spans="1:18" ht="12.75" customHeight="1">
      <c r="A8" s="54" t="s">
        <v>0</v>
      </c>
      <c r="B8" s="52">
        <v>41685</v>
      </c>
      <c r="C8" s="52">
        <v>41686</v>
      </c>
      <c r="D8" s="52">
        <v>41699</v>
      </c>
      <c r="E8" s="52">
        <v>41713</v>
      </c>
      <c r="F8" s="52">
        <v>41714</v>
      </c>
      <c r="G8" s="52">
        <v>41733</v>
      </c>
      <c r="H8" s="57">
        <v>41734</v>
      </c>
      <c r="I8" s="57">
        <v>41735</v>
      </c>
      <c r="J8" s="57">
        <v>41741</v>
      </c>
      <c r="K8" s="57">
        <v>41754</v>
      </c>
      <c r="L8" s="57"/>
      <c r="M8" s="57"/>
      <c r="N8" s="54" t="s">
        <v>3</v>
      </c>
      <c r="O8" s="54" t="s">
        <v>8</v>
      </c>
      <c r="P8" s="4" t="s">
        <v>2</v>
      </c>
      <c r="Q8" s="8" t="s">
        <v>1</v>
      </c>
      <c r="R8" s="54" t="s">
        <v>11</v>
      </c>
    </row>
    <row r="9" spans="1:18" ht="13.5" thickBot="1">
      <c r="A9" s="55"/>
      <c r="B9" s="55"/>
      <c r="C9" s="55"/>
      <c r="D9" s="55"/>
      <c r="E9" s="55"/>
      <c r="F9" s="55"/>
      <c r="G9" s="55"/>
      <c r="H9" s="58"/>
      <c r="I9" s="58"/>
      <c r="J9" s="58"/>
      <c r="K9" s="58"/>
      <c r="L9" s="58"/>
      <c r="M9" s="58"/>
      <c r="N9" s="55"/>
      <c r="O9" s="55"/>
      <c r="P9" s="11" t="s">
        <v>4</v>
      </c>
      <c r="Q9" s="9" t="s">
        <v>5</v>
      </c>
      <c r="R9" s="55"/>
    </row>
    <row r="10" spans="1:56" ht="13.5" thickTop="1">
      <c r="A10" s="31" t="s">
        <v>56</v>
      </c>
      <c r="B10" s="32">
        <v>0.69074</v>
      </c>
      <c r="C10" s="32"/>
      <c r="D10" s="32"/>
      <c r="E10" s="32">
        <v>0.67778</v>
      </c>
      <c r="F10" s="32">
        <v>0.70556</v>
      </c>
      <c r="G10" s="32"/>
      <c r="H10" s="32"/>
      <c r="I10" s="32"/>
      <c r="J10" s="32"/>
      <c r="K10" s="32"/>
      <c r="L10" s="32"/>
      <c r="M10" s="32"/>
      <c r="N10" s="20"/>
      <c r="O10" s="20">
        <f aca="true" t="shared" si="0" ref="O10:O36">AVERAGE(B10:N10)</f>
        <v>0.6913600000000001</v>
      </c>
      <c r="P10" s="21">
        <f aca="true" t="shared" si="1" ref="P10:P47">COUNTA(B10:N10)/2</f>
        <v>1.5</v>
      </c>
      <c r="Q10" s="22">
        <f aca="true" t="shared" si="2" ref="Q10:Q36">SUM(PRODUCT(O10,100))+(P10)</f>
        <v>70.63600000000001</v>
      </c>
      <c r="R10" s="15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18" ht="12.75">
      <c r="A11" s="31" t="s">
        <v>27</v>
      </c>
      <c r="B11" s="32">
        <v>0.69259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20"/>
      <c r="O11" s="20">
        <f t="shared" si="0"/>
        <v>0.69259</v>
      </c>
      <c r="P11" s="21">
        <f t="shared" si="1"/>
        <v>0.5</v>
      </c>
      <c r="Q11" s="22">
        <f t="shared" si="2"/>
        <v>69.759</v>
      </c>
      <c r="R11" s="12"/>
    </row>
    <row r="12" spans="1:56" ht="12.75">
      <c r="A12" s="36" t="s">
        <v>25</v>
      </c>
      <c r="B12" s="37"/>
      <c r="C12" s="37"/>
      <c r="D12" s="37"/>
      <c r="E12" s="37">
        <v>0.64444</v>
      </c>
      <c r="F12" s="37">
        <v>0.67143</v>
      </c>
      <c r="G12" s="37"/>
      <c r="H12" s="37"/>
      <c r="I12" s="37"/>
      <c r="J12" s="37"/>
      <c r="K12" s="37">
        <v>0.71184</v>
      </c>
      <c r="L12" s="37"/>
      <c r="M12" s="37"/>
      <c r="N12" s="24"/>
      <c r="O12" s="24">
        <f t="shared" si="0"/>
        <v>0.6759033333333333</v>
      </c>
      <c r="P12" s="21">
        <f t="shared" si="1"/>
        <v>1.5</v>
      </c>
      <c r="Q12" s="22">
        <f t="shared" si="2"/>
        <v>69.09033333333333</v>
      </c>
      <c r="R12" s="15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</row>
    <row r="13" spans="1:56" s="27" customFormat="1" ht="12.75">
      <c r="A13" s="31" t="s">
        <v>33</v>
      </c>
      <c r="B13" s="32"/>
      <c r="C13" s="32"/>
      <c r="D13" s="32"/>
      <c r="E13" s="32">
        <v>0.68333</v>
      </c>
      <c r="F13" s="32"/>
      <c r="G13" s="32"/>
      <c r="H13" s="32">
        <v>0.64815</v>
      </c>
      <c r="I13" s="32">
        <v>0.69524</v>
      </c>
      <c r="J13" s="32"/>
      <c r="K13" s="32"/>
      <c r="L13" s="32"/>
      <c r="M13" s="32"/>
      <c r="N13" s="20"/>
      <c r="O13" s="20">
        <f t="shared" si="0"/>
        <v>0.6755733333333334</v>
      </c>
      <c r="P13" s="21">
        <f t="shared" si="1"/>
        <v>1.5</v>
      </c>
      <c r="Q13" s="22">
        <f t="shared" si="2"/>
        <v>69.05733333333333</v>
      </c>
      <c r="R13" s="1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2.75">
      <c r="A14" s="31" t="s">
        <v>66</v>
      </c>
      <c r="B14" s="32"/>
      <c r="C14" s="32"/>
      <c r="D14" s="32">
        <v>0.6787</v>
      </c>
      <c r="E14" s="32"/>
      <c r="F14" s="32"/>
      <c r="G14" s="32"/>
      <c r="H14" s="32"/>
      <c r="I14" s="32"/>
      <c r="J14" s="32"/>
      <c r="K14" s="32"/>
      <c r="L14" s="32"/>
      <c r="M14" s="32"/>
      <c r="N14" s="20"/>
      <c r="O14" s="20">
        <f t="shared" si="0"/>
        <v>0.6787</v>
      </c>
      <c r="P14" s="21">
        <f t="shared" si="1"/>
        <v>0.5</v>
      </c>
      <c r="Q14" s="22">
        <f t="shared" si="2"/>
        <v>68.36999999999999</v>
      </c>
      <c r="R14" s="15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</row>
    <row r="15" spans="1:18" ht="12.75">
      <c r="A15" s="31" t="s">
        <v>119</v>
      </c>
      <c r="B15" s="32"/>
      <c r="C15" s="32"/>
      <c r="D15" s="32"/>
      <c r="E15" s="32"/>
      <c r="F15" s="32"/>
      <c r="G15" s="32"/>
      <c r="H15" s="32"/>
      <c r="I15" s="32"/>
      <c r="J15" s="32"/>
      <c r="K15" s="32">
        <v>0.66842</v>
      </c>
      <c r="L15" s="32"/>
      <c r="M15" s="32"/>
      <c r="N15" s="20"/>
      <c r="O15" s="20">
        <f t="shared" si="0"/>
        <v>0.66842</v>
      </c>
      <c r="P15" s="21">
        <f t="shared" si="1"/>
        <v>0.5</v>
      </c>
      <c r="Q15" s="22">
        <f t="shared" si="2"/>
        <v>67.342</v>
      </c>
      <c r="R15" s="12"/>
    </row>
    <row r="16" spans="1:18" ht="12.75">
      <c r="A16" s="31" t="s">
        <v>57</v>
      </c>
      <c r="B16" s="32">
        <v>0.66759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0"/>
      <c r="O16" s="20">
        <f t="shared" si="0"/>
        <v>0.66759</v>
      </c>
      <c r="P16" s="21">
        <f t="shared" si="1"/>
        <v>0.5</v>
      </c>
      <c r="Q16" s="22">
        <f t="shared" si="2"/>
        <v>67.259</v>
      </c>
      <c r="R16" s="12"/>
    </row>
    <row r="17" spans="1:56" ht="12.75">
      <c r="A17" s="31" t="s">
        <v>59</v>
      </c>
      <c r="B17" s="32">
        <v>0.63519</v>
      </c>
      <c r="C17" s="32"/>
      <c r="D17" s="32"/>
      <c r="E17" s="32">
        <v>0.65714</v>
      </c>
      <c r="F17" s="32">
        <v>0.63175</v>
      </c>
      <c r="G17" s="32"/>
      <c r="H17" s="32"/>
      <c r="I17" s="32"/>
      <c r="J17" s="32"/>
      <c r="K17" s="32"/>
      <c r="L17" s="32"/>
      <c r="M17" s="32"/>
      <c r="N17" s="20"/>
      <c r="O17" s="20">
        <f t="shared" si="0"/>
        <v>0.64136</v>
      </c>
      <c r="P17" s="21">
        <f t="shared" si="1"/>
        <v>1.5</v>
      </c>
      <c r="Q17" s="22">
        <f t="shared" si="2"/>
        <v>65.63600000000001</v>
      </c>
      <c r="R17" s="15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</row>
    <row r="18" spans="1:56" s="28" customFormat="1" ht="12.75">
      <c r="A18" s="31" t="s">
        <v>26</v>
      </c>
      <c r="B18" s="32">
        <v>0.60185</v>
      </c>
      <c r="C18" s="32"/>
      <c r="D18" s="32"/>
      <c r="E18" s="32"/>
      <c r="F18" s="32"/>
      <c r="G18" s="32"/>
      <c r="H18" s="32"/>
      <c r="I18" s="32"/>
      <c r="J18" s="32"/>
      <c r="K18" s="32">
        <v>0.64211</v>
      </c>
      <c r="L18" s="32"/>
      <c r="M18" s="32"/>
      <c r="N18" s="20"/>
      <c r="O18" s="20">
        <f t="shared" si="0"/>
        <v>0.62198</v>
      </c>
      <c r="P18" s="21">
        <f t="shared" si="1"/>
        <v>1</v>
      </c>
      <c r="Q18" s="22">
        <f t="shared" si="2"/>
        <v>63.198</v>
      </c>
      <c r="R18" s="1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s="28" customFormat="1" ht="12.75">
      <c r="A19" s="31" t="s">
        <v>77</v>
      </c>
      <c r="B19" s="32"/>
      <c r="C19" s="32"/>
      <c r="D19" s="32">
        <v>0.6193</v>
      </c>
      <c r="E19" s="32">
        <v>0.62037</v>
      </c>
      <c r="F19" s="32"/>
      <c r="G19" s="32"/>
      <c r="H19" s="32"/>
      <c r="I19" s="32"/>
      <c r="J19" s="32"/>
      <c r="K19" s="32"/>
      <c r="L19" s="32"/>
      <c r="M19" s="32"/>
      <c r="N19" s="20"/>
      <c r="O19" s="20">
        <f t="shared" si="0"/>
        <v>0.6198349999999999</v>
      </c>
      <c r="P19" s="21">
        <f t="shared" si="1"/>
        <v>1</v>
      </c>
      <c r="Q19" s="22">
        <f t="shared" si="2"/>
        <v>62.98349999999999</v>
      </c>
      <c r="R19" s="2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18" ht="12.75">
      <c r="A20" s="31" t="s">
        <v>85</v>
      </c>
      <c r="B20" s="32"/>
      <c r="C20" s="32"/>
      <c r="D20" s="32"/>
      <c r="E20" s="32"/>
      <c r="F20" s="32">
        <v>0.62105</v>
      </c>
      <c r="G20" s="32"/>
      <c r="H20" s="32"/>
      <c r="I20" s="32"/>
      <c r="J20" s="32"/>
      <c r="K20" s="32"/>
      <c r="L20" s="32"/>
      <c r="M20" s="32"/>
      <c r="N20" s="20"/>
      <c r="O20" s="20">
        <f t="shared" si="0"/>
        <v>0.62105</v>
      </c>
      <c r="P20" s="21">
        <f t="shared" si="1"/>
        <v>0.5</v>
      </c>
      <c r="Q20" s="22">
        <f t="shared" si="2"/>
        <v>62.605</v>
      </c>
      <c r="R20" s="12"/>
    </row>
    <row r="21" spans="1:18" ht="12.75">
      <c r="A21" s="31" t="s">
        <v>121</v>
      </c>
      <c r="B21" s="32"/>
      <c r="C21" s="32"/>
      <c r="D21" s="32"/>
      <c r="E21" s="32"/>
      <c r="F21" s="32"/>
      <c r="G21" s="32"/>
      <c r="H21" s="32"/>
      <c r="I21" s="32"/>
      <c r="J21" s="32"/>
      <c r="K21" s="32">
        <v>0.61528</v>
      </c>
      <c r="L21" s="32"/>
      <c r="M21" s="32"/>
      <c r="N21" s="20"/>
      <c r="O21" s="20">
        <f t="shared" si="0"/>
        <v>0.61528</v>
      </c>
      <c r="P21" s="21">
        <f t="shared" si="1"/>
        <v>0.5</v>
      </c>
      <c r="Q21" s="22">
        <f t="shared" si="2"/>
        <v>62.028000000000006</v>
      </c>
      <c r="R21" s="12"/>
    </row>
    <row r="22" spans="1:18" ht="12.75">
      <c r="A22" s="31" t="s">
        <v>80</v>
      </c>
      <c r="B22" s="32"/>
      <c r="C22" s="32"/>
      <c r="D22" s="32"/>
      <c r="E22" s="32">
        <v>0.58981</v>
      </c>
      <c r="F22" s="32">
        <v>0.62018</v>
      </c>
      <c r="G22" s="32"/>
      <c r="H22" s="32"/>
      <c r="I22" s="32"/>
      <c r="J22" s="32"/>
      <c r="K22" s="32"/>
      <c r="L22" s="32"/>
      <c r="M22" s="32"/>
      <c r="N22" s="20"/>
      <c r="O22" s="20">
        <f t="shared" si="0"/>
        <v>0.604995</v>
      </c>
      <c r="P22" s="21">
        <f t="shared" si="1"/>
        <v>1</v>
      </c>
      <c r="Q22" s="22">
        <f t="shared" si="2"/>
        <v>61.4995</v>
      </c>
      <c r="R22" s="12"/>
    </row>
    <row r="23" spans="1:56" ht="12.75">
      <c r="A23" s="31" t="s">
        <v>17</v>
      </c>
      <c r="B23" s="32"/>
      <c r="C23" s="32"/>
      <c r="D23" s="32">
        <v>0.60175</v>
      </c>
      <c r="E23" s="32"/>
      <c r="F23" s="32"/>
      <c r="G23" s="32"/>
      <c r="H23" s="32"/>
      <c r="I23" s="32"/>
      <c r="J23" s="32"/>
      <c r="K23" s="32"/>
      <c r="L23" s="32"/>
      <c r="M23" s="32"/>
      <c r="N23" s="20"/>
      <c r="O23" s="20">
        <f t="shared" si="0"/>
        <v>0.60175</v>
      </c>
      <c r="P23" s="21">
        <f t="shared" si="1"/>
        <v>0.5</v>
      </c>
      <c r="Q23" s="22">
        <f t="shared" si="2"/>
        <v>60.675</v>
      </c>
      <c r="R23" s="15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</row>
    <row r="24" spans="1:18" ht="12.75">
      <c r="A24" s="31" t="s">
        <v>68</v>
      </c>
      <c r="B24" s="32"/>
      <c r="C24" s="32"/>
      <c r="D24" s="32">
        <v>0.60093</v>
      </c>
      <c r="E24" s="32"/>
      <c r="F24" s="32"/>
      <c r="G24" s="32"/>
      <c r="H24" s="32"/>
      <c r="I24" s="32"/>
      <c r="J24" s="32"/>
      <c r="K24" s="32"/>
      <c r="L24" s="32"/>
      <c r="M24" s="32"/>
      <c r="N24" s="20"/>
      <c r="O24" s="20">
        <f t="shared" si="0"/>
        <v>0.60093</v>
      </c>
      <c r="P24" s="21">
        <f t="shared" si="1"/>
        <v>0.5</v>
      </c>
      <c r="Q24" s="22">
        <f t="shared" si="2"/>
        <v>60.592999999999996</v>
      </c>
      <c r="R24" s="12"/>
    </row>
    <row r="25" spans="1:18" ht="12.75">
      <c r="A25" s="31" t="s">
        <v>69</v>
      </c>
      <c r="B25" s="32"/>
      <c r="C25" s="32"/>
      <c r="D25" s="32">
        <v>0.5963</v>
      </c>
      <c r="E25" s="32"/>
      <c r="F25" s="32"/>
      <c r="G25" s="32"/>
      <c r="H25" s="32"/>
      <c r="I25" s="32"/>
      <c r="J25" s="32"/>
      <c r="K25" s="32"/>
      <c r="L25" s="32"/>
      <c r="M25" s="32"/>
      <c r="N25" s="20"/>
      <c r="O25" s="20">
        <f t="shared" si="0"/>
        <v>0.5963</v>
      </c>
      <c r="P25" s="21">
        <f t="shared" si="1"/>
        <v>0.5</v>
      </c>
      <c r="Q25" s="22">
        <f t="shared" si="2"/>
        <v>60.13</v>
      </c>
      <c r="R25" s="12"/>
    </row>
    <row r="26" spans="1:18" ht="12.75">
      <c r="A26" s="31" t="s">
        <v>122</v>
      </c>
      <c r="B26" s="32"/>
      <c r="C26" s="32"/>
      <c r="D26" s="32"/>
      <c r="E26" s="32"/>
      <c r="F26" s="32"/>
      <c r="G26" s="32"/>
      <c r="H26" s="32"/>
      <c r="I26" s="32"/>
      <c r="J26" s="32"/>
      <c r="K26" s="32">
        <v>0.59605</v>
      </c>
      <c r="L26" s="32"/>
      <c r="M26" s="32"/>
      <c r="N26" s="20"/>
      <c r="O26" s="20">
        <f t="shared" si="0"/>
        <v>0.59605</v>
      </c>
      <c r="P26" s="21">
        <f t="shared" si="1"/>
        <v>0.5</v>
      </c>
      <c r="Q26" s="22">
        <f t="shared" si="2"/>
        <v>60.105</v>
      </c>
      <c r="R26" s="12"/>
    </row>
    <row r="27" spans="1:56" s="27" customFormat="1" ht="12.75">
      <c r="A27" s="31" t="s">
        <v>86</v>
      </c>
      <c r="B27" s="32"/>
      <c r="C27" s="32"/>
      <c r="D27" s="32"/>
      <c r="E27" s="32"/>
      <c r="F27" s="32">
        <v>0.55088</v>
      </c>
      <c r="G27" s="32"/>
      <c r="H27" s="32"/>
      <c r="I27" s="32"/>
      <c r="J27" s="32">
        <v>0.62639</v>
      </c>
      <c r="K27" s="32"/>
      <c r="L27" s="32"/>
      <c r="M27" s="32"/>
      <c r="N27" s="20"/>
      <c r="O27" s="20">
        <f t="shared" si="0"/>
        <v>0.588635</v>
      </c>
      <c r="P27" s="21">
        <f t="shared" si="1"/>
        <v>1</v>
      </c>
      <c r="Q27" s="22">
        <f t="shared" si="2"/>
        <v>59.8635</v>
      </c>
      <c r="R27" s="1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s="27" customFormat="1" ht="12.75">
      <c r="A28" s="31" t="s">
        <v>70</v>
      </c>
      <c r="B28" s="32"/>
      <c r="C28" s="32"/>
      <c r="D28" s="32">
        <v>0.59259</v>
      </c>
      <c r="E28" s="32"/>
      <c r="F28" s="32"/>
      <c r="G28" s="32"/>
      <c r="H28" s="32"/>
      <c r="I28" s="32"/>
      <c r="J28" s="32"/>
      <c r="K28" s="32"/>
      <c r="L28" s="32"/>
      <c r="M28" s="32"/>
      <c r="N28" s="20"/>
      <c r="O28" s="20">
        <f t="shared" si="0"/>
        <v>0.59259</v>
      </c>
      <c r="P28" s="21">
        <f t="shared" si="1"/>
        <v>0.5</v>
      </c>
      <c r="Q28" s="22">
        <f t="shared" si="2"/>
        <v>59.75899999999999</v>
      </c>
      <c r="R28" s="1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18" ht="12.75">
      <c r="A29" s="31" t="s">
        <v>71</v>
      </c>
      <c r="B29" s="32"/>
      <c r="C29" s="32"/>
      <c r="D29" s="32">
        <v>0.58796</v>
      </c>
      <c r="E29" s="32"/>
      <c r="F29" s="32"/>
      <c r="G29" s="32"/>
      <c r="H29" s="32"/>
      <c r="I29" s="32"/>
      <c r="J29" s="32"/>
      <c r="K29" s="32"/>
      <c r="L29" s="32"/>
      <c r="M29" s="32"/>
      <c r="N29" s="20"/>
      <c r="O29" s="20">
        <f t="shared" si="0"/>
        <v>0.58796</v>
      </c>
      <c r="P29" s="21">
        <f t="shared" si="1"/>
        <v>0.5</v>
      </c>
      <c r="Q29" s="22">
        <f t="shared" si="2"/>
        <v>59.29600000000001</v>
      </c>
      <c r="R29" s="12"/>
    </row>
    <row r="30" spans="1:18" ht="12.75">
      <c r="A30" s="31" t="s">
        <v>72</v>
      </c>
      <c r="B30" s="32"/>
      <c r="C30" s="32"/>
      <c r="D30" s="32">
        <v>0.58333</v>
      </c>
      <c r="E30" s="32"/>
      <c r="F30" s="32"/>
      <c r="G30" s="32"/>
      <c r="H30" s="32"/>
      <c r="I30" s="32"/>
      <c r="J30" s="32"/>
      <c r="K30" s="32"/>
      <c r="L30" s="32"/>
      <c r="M30" s="32"/>
      <c r="N30" s="20"/>
      <c r="O30" s="20">
        <f t="shared" si="0"/>
        <v>0.58333</v>
      </c>
      <c r="P30" s="21">
        <f t="shared" si="1"/>
        <v>0.5</v>
      </c>
      <c r="Q30" s="22">
        <f t="shared" si="2"/>
        <v>58.833</v>
      </c>
      <c r="R30" s="12"/>
    </row>
    <row r="31" spans="1:18" ht="12.75">
      <c r="A31" s="31" t="s">
        <v>61</v>
      </c>
      <c r="B31" s="32"/>
      <c r="C31" s="32">
        <v>0.58254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>
        <f t="shared" si="0"/>
        <v>0.58254</v>
      </c>
      <c r="P31" s="33">
        <f t="shared" si="1"/>
        <v>0.5</v>
      </c>
      <c r="Q31" s="34">
        <f t="shared" si="2"/>
        <v>58.754</v>
      </c>
      <c r="R31" s="12"/>
    </row>
    <row r="32" spans="1:56" s="28" customFormat="1" ht="12.75">
      <c r="A32" s="31" t="s">
        <v>52</v>
      </c>
      <c r="B32" s="32">
        <v>0.57407</v>
      </c>
      <c r="C32" s="32">
        <v>0.56349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0"/>
      <c r="O32" s="20">
        <f t="shared" si="0"/>
        <v>0.5687800000000001</v>
      </c>
      <c r="P32" s="21">
        <f t="shared" si="1"/>
        <v>1</v>
      </c>
      <c r="Q32" s="22">
        <f t="shared" si="2"/>
        <v>57.87800000000001</v>
      </c>
      <c r="R32" s="1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18" ht="12.75">
      <c r="A33" s="31" t="s">
        <v>76</v>
      </c>
      <c r="B33" s="32"/>
      <c r="C33" s="32"/>
      <c r="D33" s="32">
        <v>0.54537</v>
      </c>
      <c r="E33" s="32"/>
      <c r="F33" s="32"/>
      <c r="G33" s="32">
        <v>0.57037</v>
      </c>
      <c r="H33" s="32">
        <v>0.55</v>
      </c>
      <c r="I33" s="32"/>
      <c r="J33" s="32"/>
      <c r="K33" s="32"/>
      <c r="L33" s="32"/>
      <c r="M33" s="32"/>
      <c r="N33" s="20"/>
      <c r="O33" s="20">
        <f t="shared" si="0"/>
        <v>0.5552466666666668</v>
      </c>
      <c r="P33" s="21">
        <f t="shared" si="1"/>
        <v>1.5</v>
      </c>
      <c r="Q33" s="22">
        <f t="shared" si="2"/>
        <v>57.024666666666675</v>
      </c>
      <c r="R33" s="12"/>
    </row>
    <row r="34" spans="1:18" ht="12.75">
      <c r="A34" s="31" t="s">
        <v>123</v>
      </c>
      <c r="B34" s="32"/>
      <c r="C34" s="32"/>
      <c r="D34" s="32"/>
      <c r="E34" s="32"/>
      <c r="F34" s="32"/>
      <c r="G34" s="32"/>
      <c r="H34" s="32"/>
      <c r="I34" s="32"/>
      <c r="J34" s="32"/>
      <c r="K34" s="32">
        <v>0.56184</v>
      </c>
      <c r="L34" s="32"/>
      <c r="M34" s="32"/>
      <c r="N34" s="20"/>
      <c r="O34" s="20">
        <f t="shared" si="0"/>
        <v>0.56184</v>
      </c>
      <c r="P34" s="21">
        <f t="shared" si="1"/>
        <v>0.5</v>
      </c>
      <c r="Q34" s="22">
        <f t="shared" si="2"/>
        <v>56.684</v>
      </c>
      <c r="R34" s="12"/>
    </row>
    <row r="35" spans="1:18" ht="12.75">
      <c r="A35" s="31" t="s">
        <v>75</v>
      </c>
      <c r="B35" s="32"/>
      <c r="C35" s="32"/>
      <c r="D35" s="32">
        <v>0.54444</v>
      </c>
      <c r="E35" s="32"/>
      <c r="F35" s="32"/>
      <c r="G35" s="32"/>
      <c r="H35" s="32"/>
      <c r="I35" s="32"/>
      <c r="J35" s="32"/>
      <c r="K35" s="32"/>
      <c r="L35" s="32"/>
      <c r="M35" s="32"/>
      <c r="N35" s="20"/>
      <c r="O35" s="20">
        <f t="shared" si="0"/>
        <v>0.54444</v>
      </c>
      <c r="P35" s="21">
        <f t="shared" si="1"/>
        <v>0.5</v>
      </c>
      <c r="Q35" s="22">
        <f t="shared" si="2"/>
        <v>54.944</v>
      </c>
      <c r="R35" s="12"/>
    </row>
    <row r="36" spans="1:18" ht="12.75">
      <c r="A36" s="31" t="s">
        <v>53</v>
      </c>
      <c r="B36" s="32">
        <v>0.54352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0"/>
      <c r="O36" s="20">
        <f t="shared" si="0"/>
        <v>0.54352</v>
      </c>
      <c r="P36" s="21">
        <f t="shared" si="1"/>
        <v>0.5</v>
      </c>
      <c r="Q36" s="22">
        <f t="shared" si="2"/>
        <v>54.852000000000004</v>
      </c>
      <c r="R36" s="12"/>
    </row>
    <row r="37" spans="1:18" ht="12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0"/>
      <c r="O37" s="20" t="e">
        <f aca="true" t="shared" si="3" ref="O37:O47">AVERAGE(B37:N37)</f>
        <v>#DIV/0!</v>
      </c>
      <c r="P37" s="21">
        <f t="shared" si="1"/>
        <v>0</v>
      </c>
      <c r="Q37" s="22" t="e">
        <f aca="true" t="shared" si="4" ref="Q37:Q47">SUM(PRODUCT(O37,100))+(P37)</f>
        <v>#DIV/0!</v>
      </c>
      <c r="R37" s="12"/>
    </row>
    <row r="38" spans="1:56" ht="12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0"/>
      <c r="O38" s="20" t="e">
        <f t="shared" si="3"/>
        <v>#DIV/0!</v>
      </c>
      <c r="P38" s="21">
        <f t="shared" si="1"/>
        <v>0</v>
      </c>
      <c r="Q38" s="22" t="e">
        <f t="shared" si="4"/>
        <v>#DIV/0!</v>
      </c>
      <c r="R38" s="15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</row>
    <row r="39" spans="1:18" ht="12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20"/>
      <c r="O39" s="20" t="e">
        <f t="shared" si="3"/>
        <v>#DIV/0!</v>
      </c>
      <c r="P39" s="21">
        <f t="shared" si="1"/>
        <v>0</v>
      </c>
      <c r="Q39" s="22" t="e">
        <f t="shared" si="4"/>
        <v>#DIV/0!</v>
      </c>
      <c r="R39" s="12"/>
    </row>
    <row r="40" spans="1:18" ht="12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0"/>
      <c r="O40" s="20" t="e">
        <f t="shared" si="3"/>
        <v>#DIV/0!</v>
      </c>
      <c r="P40" s="21">
        <f t="shared" si="1"/>
        <v>0</v>
      </c>
      <c r="Q40" s="22" t="e">
        <f t="shared" si="4"/>
        <v>#DIV/0!</v>
      </c>
      <c r="R40" s="12"/>
    </row>
    <row r="41" spans="1:18" ht="12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0"/>
      <c r="O41" s="20" t="e">
        <f t="shared" si="3"/>
        <v>#DIV/0!</v>
      </c>
      <c r="P41" s="21">
        <f t="shared" si="1"/>
        <v>0</v>
      </c>
      <c r="Q41" s="22" t="e">
        <f t="shared" si="4"/>
        <v>#DIV/0!</v>
      </c>
      <c r="R41" s="12"/>
    </row>
    <row r="42" spans="1:18" ht="12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20"/>
      <c r="O42" s="20" t="e">
        <f t="shared" si="3"/>
        <v>#DIV/0!</v>
      </c>
      <c r="P42" s="21">
        <f t="shared" si="1"/>
        <v>0</v>
      </c>
      <c r="Q42" s="22" t="e">
        <f t="shared" si="4"/>
        <v>#DIV/0!</v>
      </c>
      <c r="R42" s="12"/>
    </row>
    <row r="43" spans="1:18" ht="12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0"/>
      <c r="O43" s="20" t="e">
        <f t="shared" si="3"/>
        <v>#DIV/0!</v>
      </c>
      <c r="P43" s="21">
        <f t="shared" si="1"/>
        <v>0</v>
      </c>
      <c r="Q43" s="22" t="e">
        <f t="shared" si="4"/>
        <v>#DIV/0!</v>
      </c>
      <c r="R43" s="12"/>
    </row>
    <row r="44" spans="1:18" ht="12.7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 t="e">
        <f t="shared" si="3"/>
        <v>#DIV/0!</v>
      </c>
      <c r="P44" s="21">
        <f t="shared" si="1"/>
        <v>0</v>
      </c>
      <c r="Q44" s="22" t="e">
        <f t="shared" si="4"/>
        <v>#DIV/0!</v>
      </c>
      <c r="R44" s="12"/>
    </row>
    <row r="45" spans="1:18" ht="12.7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 t="e">
        <f t="shared" si="3"/>
        <v>#DIV/0!</v>
      </c>
      <c r="P45" s="21">
        <f t="shared" si="1"/>
        <v>0</v>
      </c>
      <c r="Q45" s="22" t="e">
        <f t="shared" si="4"/>
        <v>#DIV/0!</v>
      </c>
      <c r="R45" s="12"/>
    </row>
    <row r="46" spans="1:18" ht="12.7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 t="e">
        <f t="shared" si="3"/>
        <v>#DIV/0!</v>
      </c>
      <c r="P46" s="21">
        <f t="shared" si="1"/>
        <v>0</v>
      </c>
      <c r="Q46" s="22" t="e">
        <f t="shared" si="4"/>
        <v>#DIV/0!</v>
      </c>
      <c r="R46" s="12"/>
    </row>
    <row r="47" spans="1:18" ht="12.7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 t="e">
        <f t="shared" si="3"/>
        <v>#DIV/0!</v>
      </c>
      <c r="P47" s="21">
        <f t="shared" si="1"/>
        <v>0</v>
      </c>
      <c r="Q47" s="22" t="e">
        <f t="shared" si="4"/>
        <v>#DIV/0!</v>
      </c>
      <c r="R47" s="12"/>
    </row>
    <row r="50" spans="1:17" ht="12.75" customHeight="1">
      <c r="A50" s="56" t="s">
        <v>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ht="13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3" ht="12.75">
      <c r="A53" s="61" t="s">
        <v>9</v>
      </c>
    </row>
    <row r="54" ht="12.75">
      <c r="A54" s="61"/>
    </row>
  </sheetData>
  <sheetProtection/>
  <mergeCells count="20">
    <mergeCell ref="A53:A54"/>
    <mergeCell ref="R8:R9"/>
    <mergeCell ref="B8:B9"/>
    <mergeCell ref="H8:H9"/>
    <mergeCell ref="I8:I9"/>
    <mergeCell ref="A50:Q51"/>
    <mergeCell ref="A8:A9"/>
    <mergeCell ref="L8:L9"/>
    <mergeCell ref="J8:J9"/>
    <mergeCell ref="K8:K9"/>
    <mergeCell ref="A3:R3"/>
    <mergeCell ref="C8:C9"/>
    <mergeCell ref="F8:F9"/>
    <mergeCell ref="N8:N9"/>
    <mergeCell ref="O8:O9"/>
    <mergeCell ref="M8:M9"/>
    <mergeCell ref="D8:D9"/>
    <mergeCell ref="E8:E9"/>
    <mergeCell ref="G8:G9"/>
    <mergeCell ref="A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="85" zoomScaleNormal="85" zoomScalePageLayoutView="0" workbookViewId="0" topLeftCell="A4">
      <selection activeCell="D73" sqref="D73"/>
    </sheetView>
  </sheetViews>
  <sheetFormatPr defaultColWidth="9.140625" defaultRowHeight="12.75"/>
  <cols>
    <col min="1" max="1" width="30.57421875" style="1" bestFit="1" customWidth="1"/>
    <col min="2" max="3" width="10.140625" style="1" customWidth="1"/>
    <col min="4" max="4" width="9.421875" style="1" bestFit="1" customWidth="1"/>
    <col min="5" max="5" width="10.28125" style="1" customWidth="1"/>
    <col min="6" max="6" width="9.140625" style="1" customWidth="1"/>
    <col min="7" max="7" width="9.28125" style="1" customWidth="1"/>
    <col min="8" max="8" width="8.57421875" style="1" customWidth="1"/>
    <col min="9" max="9" width="9.00390625" style="1" customWidth="1"/>
    <col min="10" max="10" width="8.00390625" style="1" customWidth="1"/>
    <col min="11" max="11" width="8.57421875" style="1" customWidth="1"/>
    <col min="12" max="14" width="8.00390625" style="1" customWidth="1"/>
    <col min="15" max="16" width="9.421875" style="1" bestFit="1" customWidth="1"/>
    <col min="17" max="17" width="8.140625" style="1" customWidth="1"/>
    <col min="18" max="18" width="8.7109375" style="1" bestFit="1" customWidth="1"/>
    <col min="19" max="19" width="26.00390625" style="1" customWidth="1"/>
    <col min="20" max="16384" width="9.140625" style="1" customWidth="1"/>
  </cols>
  <sheetData>
    <row r="1" spans="1:5" ht="12.75">
      <c r="A1" s="13" t="s">
        <v>36</v>
      </c>
      <c r="B1" s="30">
        <v>41757</v>
      </c>
      <c r="E1" s="2"/>
    </row>
    <row r="2" spans="2:17" ht="13.5" thickBot="1"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7.25" thickBot="1" thickTop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18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4" ht="12.75">
      <c r="A5" s="3"/>
      <c r="D5" s="5"/>
    </row>
    <row r="6" spans="1:4" ht="13.5" thickBot="1">
      <c r="A6" s="64"/>
      <c r="B6" s="64"/>
      <c r="C6" s="64"/>
      <c r="D6" s="64"/>
    </row>
    <row r="7" spans="1:17" ht="13.5" thickTop="1">
      <c r="A7" s="6"/>
      <c r="Q7" s="10"/>
    </row>
    <row r="8" spans="1:19" ht="12.75" customHeight="1">
      <c r="A8" s="54" t="s">
        <v>0</v>
      </c>
      <c r="B8" s="52">
        <v>41685</v>
      </c>
      <c r="C8" s="52">
        <v>41686</v>
      </c>
      <c r="D8" s="52">
        <v>41699</v>
      </c>
      <c r="E8" s="52">
        <v>41713</v>
      </c>
      <c r="F8" s="52">
        <v>41714</v>
      </c>
      <c r="G8" s="52">
        <v>41733</v>
      </c>
      <c r="H8" s="52">
        <v>41734</v>
      </c>
      <c r="I8" s="52">
        <v>41754</v>
      </c>
      <c r="J8" s="57"/>
      <c r="K8" s="52"/>
      <c r="L8" s="59"/>
      <c r="M8" s="59"/>
      <c r="N8" s="57"/>
      <c r="O8" s="54" t="s">
        <v>3</v>
      </c>
      <c r="P8" s="54" t="s">
        <v>8</v>
      </c>
      <c r="Q8" s="4" t="s">
        <v>2</v>
      </c>
      <c r="R8" s="8" t="s">
        <v>1</v>
      </c>
      <c r="S8" s="54" t="s">
        <v>11</v>
      </c>
    </row>
    <row r="9" spans="1:19" ht="13.5" thickBot="1">
      <c r="A9" s="55"/>
      <c r="B9" s="55"/>
      <c r="C9" s="55"/>
      <c r="D9" s="55"/>
      <c r="E9" s="55"/>
      <c r="F9" s="55"/>
      <c r="G9" s="55"/>
      <c r="H9" s="55"/>
      <c r="I9" s="55"/>
      <c r="J9" s="58"/>
      <c r="K9" s="55"/>
      <c r="L9" s="58"/>
      <c r="M9" s="58"/>
      <c r="N9" s="58"/>
      <c r="O9" s="55"/>
      <c r="P9" s="55"/>
      <c r="Q9" s="11" t="s">
        <v>4</v>
      </c>
      <c r="R9" s="9" t="s">
        <v>5</v>
      </c>
      <c r="S9" s="55"/>
    </row>
    <row r="10" spans="1:19" ht="13.5" thickTop="1">
      <c r="A10" s="31" t="s">
        <v>22</v>
      </c>
      <c r="B10" s="32">
        <v>0.61389</v>
      </c>
      <c r="C10" s="32"/>
      <c r="D10" s="32"/>
      <c r="E10" s="32">
        <v>0.63796</v>
      </c>
      <c r="F10" s="32">
        <v>0.67105</v>
      </c>
      <c r="G10" s="32"/>
      <c r="H10" s="32"/>
      <c r="I10" s="32"/>
      <c r="J10" s="32"/>
      <c r="K10" s="32"/>
      <c r="L10" s="32"/>
      <c r="M10" s="32"/>
      <c r="N10" s="32"/>
      <c r="O10" s="32"/>
      <c r="P10" s="32">
        <f aca="true" t="shared" si="0" ref="P10:P25">AVERAGE(B10:O10)</f>
        <v>0.6409666666666668</v>
      </c>
      <c r="Q10" s="33">
        <f aca="true" t="shared" si="1" ref="Q10:Q37">COUNTA(B10:O10)/2</f>
        <v>1.5</v>
      </c>
      <c r="R10" s="34">
        <f aca="true" t="shared" si="2" ref="R10:R25">SUM(PRODUCT(P10,100))+(Q10)</f>
        <v>65.59666666666668</v>
      </c>
      <c r="S10" s="35"/>
    </row>
    <row r="11" spans="1:20" ht="12.75">
      <c r="A11" s="31" t="s">
        <v>58</v>
      </c>
      <c r="B11" s="32">
        <v>0.64352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f t="shared" si="0"/>
        <v>0.64352</v>
      </c>
      <c r="Q11" s="33">
        <f t="shared" si="1"/>
        <v>0.5</v>
      </c>
      <c r="R11" s="34">
        <f t="shared" si="2"/>
        <v>64.852</v>
      </c>
      <c r="S11" s="38"/>
      <c r="T11" s="27"/>
    </row>
    <row r="12" spans="1:19" ht="12.75">
      <c r="A12" s="36" t="s">
        <v>30</v>
      </c>
      <c r="B12" s="37"/>
      <c r="C12" s="37"/>
      <c r="D12" s="37"/>
      <c r="E12" s="37"/>
      <c r="F12" s="37"/>
      <c r="G12" s="37">
        <v>0.63241</v>
      </c>
      <c r="H12" s="37"/>
      <c r="I12" s="37"/>
      <c r="J12" s="37"/>
      <c r="K12" s="37"/>
      <c r="L12" s="37"/>
      <c r="M12" s="37"/>
      <c r="N12" s="37"/>
      <c r="O12" s="37"/>
      <c r="P12" s="37">
        <f t="shared" si="0"/>
        <v>0.63241</v>
      </c>
      <c r="Q12" s="33">
        <f t="shared" si="1"/>
        <v>0.5</v>
      </c>
      <c r="R12" s="34">
        <f t="shared" si="2"/>
        <v>63.741</v>
      </c>
      <c r="S12" s="35"/>
    </row>
    <row r="13" spans="1:20" s="27" customFormat="1" ht="12.75">
      <c r="A13" s="31" t="s">
        <v>60</v>
      </c>
      <c r="B13" s="32">
        <v>0.62593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f t="shared" si="0"/>
        <v>0.62593</v>
      </c>
      <c r="Q13" s="33">
        <f t="shared" si="1"/>
        <v>0.5</v>
      </c>
      <c r="R13" s="34">
        <f t="shared" si="2"/>
        <v>63.092999999999996</v>
      </c>
      <c r="S13" s="35"/>
      <c r="T13" s="1"/>
    </row>
    <row r="14" spans="1:19" ht="12.75">
      <c r="A14" s="31" t="s">
        <v>82</v>
      </c>
      <c r="B14" s="32"/>
      <c r="C14" s="32"/>
      <c r="D14" s="32"/>
      <c r="E14" s="32"/>
      <c r="F14" s="32">
        <v>0.61842</v>
      </c>
      <c r="G14" s="32"/>
      <c r="H14" s="32"/>
      <c r="I14" s="32"/>
      <c r="J14" s="32"/>
      <c r="K14" s="32"/>
      <c r="L14" s="32"/>
      <c r="M14" s="32"/>
      <c r="N14" s="32"/>
      <c r="O14" s="32"/>
      <c r="P14" s="32">
        <f t="shared" si="0"/>
        <v>0.61842</v>
      </c>
      <c r="Q14" s="33">
        <f t="shared" si="1"/>
        <v>0.5</v>
      </c>
      <c r="R14" s="34">
        <f t="shared" si="2"/>
        <v>62.342</v>
      </c>
      <c r="S14" s="35"/>
    </row>
    <row r="15" spans="1:19" s="27" customFormat="1" ht="12.75">
      <c r="A15" s="31" t="s">
        <v>120</v>
      </c>
      <c r="B15" s="32"/>
      <c r="C15" s="32"/>
      <c r="D15" s="32"/>
      <c r="E15" s="32"/>
      <c r="F15" s="32"/>
      <c r="G15" s="32"/>
      <c r="H15" s="32"/>
      <c r="I15" s="32">
        <v>0.61711</v>
      </c>
      <c r="J15" s="32"/>
      <c r="K15" s="32"/>
      <c r="L15" s="32"/>
      <c r="M15" s="32"/>
      <c r="N15" s="32"/>
      <c r="O15" s="32"/>
      <c r="P15" s="32">
        <f t="shared" si="0"/>
        <v>0.61711</v>
      </c>
      <c r="Q15" s="33">
        <f t="shared" si="1"/>
        <v>0.5</v>
      </c>
      <c r="R15" s="34">
        <f t="shared" si="2"/>
        <v>62.211000000000006</v>
      </c>
      <c r="S15" s="38"/>
    </row>
    <row r="16" spans="1:19" ht="12.75">
      <c r="A16" s="31" t="s">
        <v>83</v>
      </c>
      <c r="B16" s="32"/>
      <c r="C16" s="32"/>
      <c r="D16" s="32"/>
      <c r="E16" s="32"/>
      <c r="F16" s="32">
        <v>0.61667</v>
      </c>
      <c r="G16" s="32"/>
      <c r="H16" s="32"/>
      <c r="I16" s="32"/>
      <c r="J16" s="32"/>
      <c r="K16" s="32"/>
      <c r="L16" s="32"/>
      <c r="M16" s="32"/>
      <c r="N16" s="32"/>
      <c r="O16" s="32"/>
      <c r="P16" s="32">
        <f t="shared" si="0"/>
        <v>0.61667</v>
      </c>
      <c r="Q16" s="33">
        <f t="shared" si="1"/>
        <v>0.5</v>
      </c>
      <c r="R16" s="34">
        <f t="shared" si="2"/>
        <v>62.167</v>
      </c>
      <c r="S16" s="35"/>
    </row>
    <row r="17" spans="1:19" s="27" customFormat="1" ht="12.75">
      <c r="A17" s="31" t="s">
        <v>51</v>
      </c>
      <c r="B17" s="32">
        <v>0.58426</v>
      </c>
      <c r="C17" s="32"/>
      <c r="D17" s="32"/>
      <c r="E17" s="32">
        <v>0.58889</v>
      </c>
      <c r="F17" s="32">
        <v>0.63333</v>
      </c>
      <c r="G17" s="32"/>
      <c r="H17" s="32"/>
      <c r="I17" s="32"/>
      <c r="J17" s="32"/>
      <c r="K17" s="32"/>
      <c r="L17" s="32"/>
      <c r="M17" s="32"/>
      <c r="N17" s="32"/>
      <c r="O17" s="32"/>
      <c r="P17" s="32">
        <f t="shared" si="0"/>
        <v>0.60216</v>
      </c>
      <c r="Q17" s="33">
        <f t="shared" si="1"/>
        <v>1.5</v>
      </c>
      <c r="R17" s="34">
        <f t="shared" si="2"/>
        <v>61.716</v>
      </c>
      <c r="S17" s="38"/>
    </row>
    <row r="18" spans="1:20" s="27" customFormat="1" ht="12.75">
      <c r="A18" s="31" t="s">
        <v>79</v>
      </c>
      <c r="B18" s="32"/>
      <c r="C18" s="32"/>
      <c r="D18" s="32"/>
      <c r="E18" s="32">
        <v>0.60635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f t="shared" si="0"/>
        <v>0.60635</v>
      </c>
      <c r="Q18" s="33">
        <f t="shared" si="1"/>
        <v>0.5</v>
      </c>
      <c r="R18" s="34">
        <f t="shared" si="2"/>
        <v>61.13499999999999</v>
      </c>
      <c r="S18" s="35"/>
      <c r="T18" s="1"/>
    </row>
    <row r="19" spans="1:20" s="48" customFormat="1" ht="12.75">
      <c r="A19" s="31" t="s">
        <v>19</v>
      </c>
      <c r="B19" s="32"/>
      <c r="C19" s="32"/>
      <c r="D19" s="32">
        <v>0.56667</v>
      </c>
      <c r="E19" s="32"/>
      <c r="F19" s="32"/>
      <c r="G19" s="32">
        <v>0.6213</v>
      </c>
      <c r="H19" s="32"/>
      <c r="I19" s="32"/>
      <c r="J19" s="32"/>
      <c r="K19" s="32"/>
      <c r="L19" s="32"/>
      <c r="M19" s="32"/>
      <c r="N19" s="32"/>
      <c r="O19" s="32"/>
      <c r="P19" s="32">
        <f t="shared" si="0"/>
        <v>0.593985</v>
      </c>
      <c r="Q19" s="33">
        <f t="shared" si="1"/>
        <v>1</v>
      </c>
      <c r="R19" s="34">
        <f t="shared" si="2"/>
        <v>60.3985</v>
      </c>
      <c r="S19" s="38"/>
      <c r="T19" s="27"/>
    </row>
    <row r="20" spans="1:20" ht="12.75">
      <c r="A20" s="31" t="s">
        <v>15</v>
      </c>
      <c r="B20" s="32"/>
      <c r="C20" s="32"/>
      <c r="D20" s="32">
        <v>0.57719</v>
      </c>
      <c r="E20" s="32"/>
      <c r="F20" s="32">
        <v>0.57381</v>
      </c>
      <c r="G20" s="32"/>
      <c r="H20" s="32"/>
      <c r="I20" s="32">
        <v>0.57632</v>
      </c>
      <c r="J20" s="32"/>
      <c r="K20" s="32"/>
      <c r="L20" s="32"/>
      <c r="M20" s="32"/>
      <c r="N20" s="32"/>
      <c r="O20" s="32"/>
      <c r="P20" s="32">
        <f t="shared" si="0"/>
        <v>0.5757733333333334</v>
      </c>
      <c r="Q20" s="33">
        <f t="shared" si="1"/>
        <v>1.5</v>
      </c>
      <c r="R20" s="34">
        <f t="shared" si="2"/>
        <v>59.077333333333335</v>
      </c>
      <c r="S20" s="38"/>
      <c r="T20" s="27"/>
    </row>
    <row r="21" spans="1:19" ht="12.75">
      <c r="A21" s="31" t="s">
        <v>84</v>
      </c>
      <c r="B21" s="32"/>
      <c r="C21" s="32"/>
      <c r="D21" s="32"/>
      <c r="E21" s="32"/>
      <c r="F21" s="32">
        <v>0.57807</v>
      </c>
      <c r="G21" s="32"/>
      <c r="H21" s="32"/>
      <c r="I21" s="32"/>
      <c r="J21" s="32"/>
      <c r="K21" s="32"/>
      <c r="L21" s="32"/>
      <c r="M21" s="32"/>
      <c r="N21" s="32"/>
      <c r="O21" s="32"/>
      <c r="P21" s="32">
        <f t="shared" si="0"/>
        <v>0.57807</v>
      </c>
      <c r="Q21" s="33">
        <f t="shared" si="1"/>
        <v>0.5</v>
      </c>
      <c r="R21" s="34">
        <f t="shared" si="2"/>
        <v>58.306999999999995</v>
      </c>
      <c r="S21" s="35"/>
    </row>
    <row r="22" spans="1:19" ht="12.75">
      <c r="A22" s="31" t="s">
        <v>98</v>
      </c>
      <c r="B22" s="32"/>
      <c r="C22" s="32"/>
      <c r="D22" s="32"/>
      <c r="E22" s="32"/>
      <c r="F22" s="32"/>
      <c r="G22" s="32">
        <v>0.5787</v>
      </c>
      <c r="H22" s="32">
        <v>0.56481</v>
      </c>
      <c r="I22" s="32"/>
      <c r="J22" s="32"/>
      <c r="K22" s="32"/>
      <c r="L22" s="32"/>
      <c r="M22" s="32"/>
      <c r="N22" s="32"/>
      <c r="O22" s="32"/>
      <c r="P22" s="32">
        <f t="shared" si="0"/>
        <v>0.571755</v>
      </c>
      <c r="Q22" s="33">
        <f t="shared" si="1"/>
        <v>1</v>
      </c>
      <c r="R22" s="34">
        <f t="shared" si="2"/>
        <v>58.1755</v>
      </c>
      <c r="S22" s="35"/>
    </row>
    <row r="23" spans="1:20" s="27" customFormat="1" ht="12.75">
      <c r="A23" s="43" t="s">
        <v>54</v>
      </c>
      <c r="B23" s="44">
        <v>0.53333</v>
      </c>
      <c r="C23" s="44"/>
      <c r="D23" s="44"/>
      <c r="E23" s="44">
        <v>0.58175</v>
      </c>
      <c r="F23" s="44">
        <v>0.58095</v>
      </c>
      <c r="G23" s="44"/>
      <c r="H23" s="44"/>
      <c r="I23" s="44"/>
      <c r="J23" s="44"/>
      <c r="K23" s="44"/>
      <c r="L23" s="44"/>
      <c r="M23" s="44"/>
      <c r="N23" s="44"/>
      <c r="O23" s="44"/>
      <c r="P23" s="44">
        <f t="shared" si="0"/>
        <v>0.5653433333333333</v>
      </c>
      <c r="Q23" s="45">
        <f t="shared" si="1"/>
        <v>1.5</v>
      </c>
      <c r="R23" s="46">
        <f t="shared" si="2"/>
        <v>58.03433333333333</v>
      </c>
      <c r="S23" s="47"/>
      <c r="T23" s="48"/>
    </row>
    <row r="24" spans="1:19" ht="12.75">
      <c r="A24" s="31" t="s">
        <v>55</v>
      </c>
      <c r="B24" s="42">
        <v>0.51852</v>
      </c>
      <c r="C24" s="32">
        <v>0.56746</v>
      </c>
      <c r="D24" s="32"/>
      <c r="E24" s="32">
        <v>0.58426</v>
      </c>
      <c r="F24" s="32">
        <v>0.53246</v>
      </c>
      <c r="G24" s="32"/>
      <c r="H24" s="32"/>
      <c r="I24" s="32"/>
      <c r="J24" s="32"/>
      <c r="K24" s="32"/>
      <c r="L24" s="32"/>
      <c r="M24" s="32"/>
      <c r="N24" s="32"/>
      <c r="O24" s="32"/>
      <c r="P24" s="32">
        <f t="shared" si="0"/>
        <v>0.550675</v>
      </c>
      <c r="Q24" s="33">
        <f t="shared" si="1"/>
        <v>2</v>
      </c>
      <c r="R24" s="34">
        <f t="shared" si="2"/>
        <v>57.0675</v>
      </c>
      <c r="S24" s="35"/>
    </row>
    <row r="25" spans="1:19" ht="12.75">
      <c r="A25" s="31" t="s">
        <v>18</v>
      </c>
      <c r="B25" s="32"/>
      <c r="C25" s="32"/>
      <c r="D25" s="32"/>
      <c r="E25" s="32"/>
      <c r="F25" s="32">
        <v>0.53684</v>
      </c>
      <c r="G25" s="32"/>
      <c r="H25" s="32"/>
      <c r="I25" s="32"/>
      <c r="J25" s="32"/>
      <c r="K25" s="32"/>
      <c r="L25" s="32"/>
      <c r="M25" s="32"/>
      <c r="N25" s="32"/>
      <c r="O25" s="32"/>
      <c r="P25" s="32">
        <f t="shared" si="0"/>
        <v>0.53684</v>
      </c>
      <c r="Q25" s="33">
        <f t="shared" si="1"/>
        <v>0.5</v>
      </c>
      <c r="R25" s="34">
        <f t="shared" si="2"/>
        <v>54.184</v>
      </c>
      <c r="S25" s="39"/>
    </row>
    <row r="26" spans="1:19" ht="12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 t="e">
        <f aca="true" t="shared" si="3" ref="P26:P37">AVERAGE(B26:O26)</f>
        <v>#DIV/0!</v>
      </c>
      <c r="Q26" s="33">
        <f t="shared" si="1"/>
        <v>0</v>
      </c>
      <c r="R26" s="34" t="e">
        <f aca="true" t="shared" si="4" ref="R26:R37">SUM(PRODUCT(P26,100))+(Q26)</f>
        <v>#DIV/0!</v>
      </c>
      <c r="S26" s="35"/>
    </row>
    <row r="27" spans="1:19" ht="12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 t="e">
        <f t="shared" si="3"/>
        <v>#DIV/0!</v>
      </c>
      <c r="Q27" s="33">
        <f t="shared" si="1"/>
        <v>0</v>
      </c>
      <c r="R27" s="34" t="e">
        <f t="shared" si="4"/>
        <v>#DIV/0!</v>
      </c>
      <c r="S27" s="35"/>
    </row>
    <row r="28" spans="1:19" s="27" customFormat="1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 t="e">
        <f t="shared" si="3"/>
        <v>#DIV/0!</v>
      </c>
      <c r="Q28" s="33">
        <f t="shared" si="1"/>
        <v>0</v>
      </c>
      <c r="R28" s="34" t="e">
        <f t="shared" si="4"/>
        <v>#DIV/0!</v>
      </c>
      <c r="S28" s="38"/>
    </row>
    <row r="29" spans="1:19" ht="12.75">
      <c r="A29" s="31"/>
      <c r="B29" s="32"/>
      <c r="C29" s="32"/>
      <c r="D29" s="32"/>
      <c r="E29" s="32"/>
      <c r="F29" s="32"/>
      <c r="G29" s="40"/>
      <c r="H29" s="32"/>
      <c r="I29" s="32"/>
      <c r="J29" s="32"/>
      <c r="K29" s="32"/>
      <c r="L29" s="32"/>
      <c r="M29" s="32"/>
      <c r="N29" s="32"/>
      <c r="O29" s="32"/>
      <c r="P29" s="32" t="e">
        <f t="shared" si="3"/>
        <v>#DIV/0!</v>
      </c>
      <c r="Q29" s="33">
        <f t="shared" si="1"/>
        <v>0</v>
      </c>
      <c r="R29" s="34" t="e">
        <f t="shared" si="4"/>
        <v>#DIV/0!</v>
      </c>
      <c r="S29" s="35"/>
    </row>
    <row r="30" spans="1:19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 t="e">
        <f t="shared" si="3"/>
        <v>#DIV/0!</v>
      </c>
      <c r="Q30" s="33">
        <f t="shared" si="1"/>
        <v>0</v>
      </c>
      <c r="R30" s="34" t="e">
        <f t="shared" si="4"/>
        <v>#DIV/0!</v>
      </c>
      <c r="S30" s="35"/>
    </row>
    <row r="31" spans="1:19" s="27" customFormat="1" ht="12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 t="e">
        <f t="shared" si="3"/>
        <v>#DIV/0!</v>
      </c>
      <c r="Q31" s="33">
        <f t="shared" si="1"/>
        <v>0</v>
      </c>
      <c r="R31" s="34" t="e">
        <f t="shared" si="4"/>
        <v>#DIV/0!</v>
      </c>
      <c r="S31" s="38"/>
    </row>
    <row r="32" spans="1:19" ht="12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 t="e">
        <f t="shared" si="3"/>
        <v>#DIV/0!</v>
      </c>
      <c r="Q32" s="33">
        <f t="shared" si="1"/>
        <v>0</v>
      </c>
      <c r="R32" s="34" t="e">
        <f t="shared" si="4"/>
        <v>#DIV/0!</v>
      </c>
      <c r="S32" s="35"/>
    </row>
    <row r="33" spans="1:19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 t="e">
        <f t="shared" si="3"/>
        <v>#DIV/0!</v>
      </c>
      <c r="Q33" s="33">
        <f t="shared" si="1"/>
        <v>0</v>
      </c>
      <c r="R33" s="34" t="e">
        <f t="shared" si="4"/>
        <v>#DIV/0!</v>
      </c>
      <c r="S33" s="39"/>
    </row>
    <row r="34" spans="1:19" ht="12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 t="e">
        <f t="shared" si="3"/>
        <v>#DIV/0!</v>
      </c>
      <c r="Q34" s="33">
        <f t="shared" si="1"/>
        <v>0</v>
      </c>
      <c r="R34" s="34" t="e">
        <f t="shared" si="4"/>
        <v>#DIV/0!</v>
      </c>
      <c r="S34" s="35"/>
    </row>
    <row r="35" spans="1:19" ht="12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 t="e">
        <f t="shared" si="3"/>
        <v>#DIV/0!</v>
      </c>
      <c r="Q35" s="33">
        <f t="shared" si="1"/>
        <v>0</v>
      </c>
      <c r="R35" s="34" t="e">
        <f t="shared" si="4"/>
        <v>#DIV/0!</v>
      </c>
      <c r="S35" s="35"/>
    </row>
    <row r="36" spans="1:19" ht="12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 t="e">
        <f t="shared" si="3"/>
        <v>#DIV/0!</v>
      </c>
      <c r="Q36" s="33">
        <f t="shared" si="1"/>
        <v>0</v>
      </c>
      <c r="R36" s="34" t="e">
        <f t="shared" si="4"/>
        <v>#DIV/0!</v>
      </c>
      <c r="S36" s="35"/>
    </row>
    <row r="37" spans="1:19" ht="12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 t="e">
        <f t="shared" si="3"/>
        <v>#DIV/0!</v>
      </c>
      <c r="Q37" s="33">
        <f t="shared" si="1"/>
        <v>0</v>
      </c>
      <c r="R37" s="34" t="e">
        <f t="shared" si="4"/>
        <v>#DIV/0!</v>
      </c>
      <c r="S37" s="35"/>
    </row>
    <row r="40" spans="1:18" ht="12.75" customHeight="1">
      <c r="A40" s="56" t="s">
        <v>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13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3" ht="12.75">
      <c r="A43" s="61" t="s">
        <v>9</v>
      </c>
    </row>
    <row r="44" ht="12.75">
      <c r="A44" s="61"/>
    </row>
  </sheetData>
  <sheetProtection/>
  <mergeCells count="21">
    <mergeCell ref="H8:H9"/>
    <mergeCell ref="O8:O9"/>
    <mergeCell ref="P8:P9"/>
    <mergeCell ref="A3:T3"/>
    <mergeCell ref="A6:D6"/>
    <mergeCell ref="A8:A9"/>
    <mergeCell ref="C8:C9"/>
    <mergeCell ref="D8:D9"/>
    <mergeCell ref="E8:E9"/>
    <mergeCell ref="L8:L9"/>
    <mergeCell ref="G8:G9"/>
    <mergeCell ref="A43:A44"/>
    <mergeCell ref="S8:S9"/>
    <mergeCell ref="K8:K9"/>
    <mergeCell ref="N8:N9"/>
    <mergeCell ref="B8:B9"/>
    <mergeCell ref="A40:R41"/>
    <mergeCell ref="I8:I9"/>
    <mergeCell ref="M8:M9"/>
    <mergeCell ref="F8:F9"/>
    <mergeCell ref="J8:J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="85" zoomScaleNormal="85" zoomScalePageLayoutView="0" workbookViewId="0" topLeftCell="A1">
      <selection activeCell="K54" sqref="K54"/>
    </sheetView>
  </sheetViews>
  <sheetFormatPr defaultColWidth="9.140625" defaultRowHeight="12.75"/>
  <cols>
    <col min="1" max="1" width="30.57421875" style="1" bestFit="1" customWidth="1"/>
    <col min="2" max="2" width="8.57421875" style="1" customWidth="1"/>
    <col min="3" max="5" width="8.421875" style="1" bestFit="1" customWidth="1"/>
    <col min="6" max="9" width="8.57421875" style="1" customWidth="1"/>
    <col min="10" max="10" width="8.421875" style="1" bestFit="1" customWidth="1"/>
    <col min="11" max="11" width="8.57421875" style="1" customWidth="1"/>
    <col min="12" max="13" width="8.421875" style="1" bestFit="1" customWidth="1"/>
    <col min="14" max="14" width="8.140625" style="1" customWidth="1"/>
    <col min="15" max="15" width="8.421875" style="1" bestFit="1" customWidth="1"/>
    <col min="16" max="16" width="26.00390625" style="27" customWidth="1"/>
    <col min="17" max="16384" width="9.140625" style="1" customWidth="1"/>
  </cols>
  <sheetData>
    <row r="1" spans="1:16" ht="12.75">
      <c r="A1" s="13" t="s">
        <v>36</v>
      </c>
      <c r="B1" s="30">
        <v>41757</v>
      </c>
      <c r="E1" s="2"/>
      <c r="P1" s="1"/>
    </row>
    <row r="2" spans="2:16" ht="13.5" thickBot="1"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7.25" thickBot="1" thickTop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15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4" ht="12.75">
      <c r="A5" s="3"/>
      <c r="D5" s="5"/>
    </row>
    <row r="6" spans="1:4" ht="13.5" thickBot="1">
      <c r="A6" s="64"/>
      <c r="B6" s="64"/>
      <c r="C6" s="64"/>
      <c r="D6" s="64"/>
    </row>
    <row r="7" spans="1:14" ht="13.5" thickTop="1">
      <c r="A7" s="6"/>
      <c r="N7" s="10"/>
    </row>
    <row r="8" spans="1:16" ht="12.75" customHeight="1">
      <c r="A8" s="54" t="s">
        <v>0</v>
      </c>
      <c r="B8" s="52">
        <v>41685</v>
      </c>
      <c r="C8" s="52">
        <v>41699</v>
      </c>
      <c r="D8" s="52">
        <v>41713</v>
      </c>
      <c r="E8" s="52">
        <v>41714</v>
      </c>
      <c r="F8" s="52">
        <v>41733</v>
      </c>
      <c r="G8" s="52">
        <v>41734</v>
      </c>
      <c r="H8" s="57">
        <v>41735</v>
      </c>
      <c r="I8" s="57">
        <v>41754</v>
      </c>
      <c r="J8" s="59"/>
      <c r="K8" s="57"/>
      <c r="L8" s="59"/>
      <c r="M8" s="54" t="s">
        <v>8</v>
      </c>
      <c r="N8" s="4" t="s">
        <v>2</v>
      </c>
      <c r="O8" s="8" t="s">
        <v>1</v>
      </c>
      <c r="P8" s="65" t="s">
        <v>11</v>
      </c>
    </row>
    <row r="9" spans="1:16" ht="13.5" thickBot="1">
      <c r="A9" s="55"/>
      <c r="B9" s="55"/>
      <c r="C9" s="55"/>
      <c r="D9" s="55"/>
      <c r="E9" s="55"/>
      <c r="F9" s="55"/>
      <c r="G9" s="55"/>
      <c r="H9" s="58"/>
      <c r="I9" s="58"/>
      <c r="J9" s="58"/>
      <c r="K9" s="58"/>
      <c r="L9" s="58"/>
      <c r="M9" s="55"/>
      <c r="N9" s="11" t="s">
        <v>4</v>
      </c>
      <c r="O9" s="9" t="s">
        <v>5</v>
      </c>
      <c r="P9" s="66"/>
    </row>
    <row r="10" spans="1:16" s="27" customFormat="1" ht="13.5" thickTop="1">
      <c r="A10" s="14" t="s">
        <v>100</v>
      </c>
      <c r="B10" s="17"/>
      <c r="C10" s="17"/>
      <c r="D10" s="17"/>
      <c r="E10" s="17"/>
      <c r="F10" s="17">
        <v>0.68333</v>
      </c>
      <c r="G10" s="17">
        <v>0.69573</v>
      </c>
      <c r="H10" s="17">
        <v>0.72073</v>
      </c>
      <c r="I10" s="17"/>
      <c r="J10" s="17"/>
      <c r="K10" s="17"/>
      <c r="L10" s="17"/>
      <c r="M10" s="17">
        <f aca="true" t="shared" si="0" ref="M10:M18">AVERAGE(B10:L10)</f>
        <v>0.69993</v>
      </c>
      <c r="N10" s="16">
        <f aca="true" t="shared" si="1" ref="N10:N18">COUNTA(B10:L10)/2</f>
        <v>1.5</v>
      </c>
      <c r="O10" s="18">
        <f aca="true" t="shared" si="2" ref="O10:O18">SUM(PRODUCT(M10,100))+(N10)</f>
        <v>71.49300000000001</v>
      </c>
      <c r="P10" s="15"/>
    </row>
    <row r="11" spans="1:16" s="27" customFormat="1" ht="12.75">
      <c r="A11" s="31" t="s">
        <v>27</v>
      </c>
      <c r="B11" s="32"/>
      <c r="C11" s="32"/>
      <c r="D11" s="32"/>
      <c r="E11" s="32"/>
      <c r="F11" s="32"/>
      <c r="G11" s="32"/>
      <c r="H11" s="32"/>
      <c r="I11" s="32">
        <v>0.70185</v>
      </c>
      <c r="J11" s="32"/>
      <c r="K11" s="32"/>
      <c r="L11" s="32"/>
      <c r="M11" s="32">
        <f t="shared" si="0"/>
        <v>0.70185</v>
      </c>
      <c r="N11" s="33">
        <f t="shared" si="1"/>
        <v>0.5</v>
      </c>
      <c r="O11" s="34">
        <f t="shared" si="2"/>
        <v>70.685</v>
      </c>
      <c r="P11" s="15"/>
    </row>
    <row r="12" spans="1:16" s="27" customFormat="1" ht="12.75">
      <c r="A12" s="31" t="s">
        <v>34</v>
      </c>
      <c r="B12" s="32"/>
      <c r="C12" s="32">
        <v>0.66235</v>
      </c>
      <c r="D12" s="32"/>
      <c r="E12" s="32">
        <v>0.67738</v>
      </c>
      <c r="F12" s="32"/>
      <c r="G12" s="32"/>
      <c r="H12" s="32"/>
      <c r="I12" s="32">
        <v>0.68393</v>
      </c>
      <c r="J12" s="32"/>
      <c r="K12" s="32"/>
      <c r="L12" s="32"/>
      <c r="M12" s="32">
        <f t="shared" si="0"/>
        <v>0.6745533333333333</v>
      </c>
      <c r="N12" s="33">
        <f t="shared" si="1"/>
        <v>1.5</v>
      </c>
      <c r="O12" s="34">
        <f t="shared" si="2"/>
        <v>68.95533333333333</v>
      </c>
      <c r="P12" s="15"/>
    </row>
    <row r="13" spans="1:16" s="27" customFormat="1" ht="12.75">
      <c r="A13" s="31" t="s">
        <v>56</v>
      </c>
      <c r="B13" s="32"/>
      <c r="C13" s="32"/>
      <c r="D13" s="32">
        <v>0.66481</v>
      </c>
      <c r="E13" s="32"/>
      <c r="F13" s="32"/>
      <c r="G13" s="32"/>
      <c r="H13" s="32"/>
      <c r="I13" s="32"/>
      <c r="J13" s="32"/>
      <c r="K13" s="32"/>
      <c r="L13" s="32"/>
      <c r="M13" s="32">
        <f t="shared" si="0"/>
        <v>0.66481</v>
      </c>
      <c r="N13" s="33">
        <f t="shared" si="1"/>
        <v>0.5</v>
      </c>
      <c r="O13" s="34">
        <f t="shared" si="2"/>
        <v>66.981</v>
      </c>
      <c r="P13" s="25"/>
    </row>
    <row r="14" spans="1:16" s="27" customFormat="1" ht="12.75">
      <c r="A14" s="31" t="s">
        <v>59</v>
      </c>
      <c r="B14" s="32"/>
      <c r="C14" s="32"/>
      <c r="D14" s="32">
        <v>0.60926</v>
      </c>
      <c r="E14" s="32"/>
      <c r="F14" s="32"/>
      <c r="G14" s="32"/>
      <c r="H14" s="32"/>
      <c r="I14" s="32"/>
      <c r="J14" s="32"/>
      <c r="K14" s="32"/>
      <c r="L14" s="32"/>
      <c r="M14" s="32">
        <f t="shared" si="0"/>
        <v>0.60926</v>
      </c>
      <c r="N14" s="33">
        <f t="shared" si="1"/>
        <v>0.5</v>
      </c>
      <c r="O14" s="34">
        <f t="shared" si="2"/>
        <v>61.426</v>
      </c>
      <c r="P14" s="15"/>
    </row>
    <row r="15" spans="1:16" s="27" customFormat="1" ht="12.75">
      <c r="A15" s="31" t="s">
        <v>25</v>
      </c>
      <c r="B15" s="32"/>
      <c r="C15" s="32"/>
      <c r="D15" s="32"/>
      <c r="E15" s="32"/>
      <c r="F15" s="32"/>
      <c r="G15" s="32"/>
      <c r="H15" s="32"/>
      <c r="I15" s="32">
        <v>0.60648</v>
      </c>
      <c r="J15" s="32"/>
      <c r="K15" s="32"/>
      <c r="L15" s="32"/>
      <c r="M15" s="32">
        <f t="shared" si="0"/>
        <v>0.60648</v>
      </c>
      <c r="N15" s="33">
        <f t="shared" si="1"/>
        <v>0.5</v>
      </c>
      <c r="O15" s="34">
        <f t="shared" si="2"/>
        <v>61.148</v>
      </c>
      <c r="P15" s="15"/>
    </row>
    <row r="16" spans="1:16" s="27" customFormat="1" ht="12.75">
      <c r="A16" s="31" t="s">
        <v>20</v>
      </c>
      <c r="B16" s="32"/>
      <c r="C16" s="32">
        <v>0.59881</v>
      </c>
      <c r="D16" s="32"/>
      <c r="E16" s="32"/>
      <c r="F16" s="32"/>
      <c r="G16" s="32"/>
      <c r="H16" s="32"/>
      <c r="I16" s="32">
        <v>0.60179</v>
      </c>
      <c r="J16" s="32"/>
      <c r="K16" s="32"/>
      <c r="L16" s="32"/>
      <c r="M16" s="32">
        <f t="shared" si="0"/>
        <v>0.6003000000000001</v>
      </c>
      <c r="N16" s="33">
        <f t="shared" si="1"/>
        <v>1</v>
      </c>
      <c r="O16" s="34">
        <f t="shared" si="2"/>
        <v>61.03000000000001</v>
      </c>
      <c r="P16" s="25"/>
    </row>
    <row r="17" spans="1:16" s="27" customFormat="1" ht="12.75">
      <c r="A17" s="31" t="s">
        <v>35</v>
      </c>
      <c r="B17" s="32">
        <v>0.58519</v>
      </c>
      <c r="C17" s="32"/>
      <c r="D17" s="32">
        <v>0.56975</v>
      </c>
      <c r="E17" s="32"/>
      <c r="F17" s="32"/>
      <c r="G17" s="32"/>
      <c r="H17" s="32"/>
      <c r="I17" s="32"/>
      <c r="J17" s="32"/>
      <c r="K17" s="32"/>
      <c r="L17" s="32"/>
      <c r="M17" s="32">
        <f t="shared" si="0"/>
        <v>0.5774699999999999</v>
      </c>
      <c r="N17" s="33">
        <f t="shared" si="1"/>
        <v>1</v>
      </c>
      <c r="O17" s="34">
        <f t="shared" si="2"/>
        <v>58.74699999999999</v>
      </c>
      <c r="P17" s="15"/>
    </row>
    <row r="18" spans="1:16" s="27" customFormat="1" ht="12.75">
      <c r="A18" s="31" t="s">
        <v>90</v>
      </c>
      <c r="B18" s="32"/>
      <c r="C18" s="32">
        <v>0.5358</v>
      </c>
      <c r="D18" s="32"/>
      <c r="E18" s="32"/>
      <c r="F18" s="32">
        <v>0.54074</v>
      </c>
      <c r="G18" s="32">
        <v>0.54107</v>
      </c>
      <c r="H18" s="32">
        <v>0.56296</v>
      </c>
      <c r="I18" s="32"/>
      <c r="J18" s="32"/>
      <c r="K18" s="32"/>
      <c r="L18" s="32"/>
      <c r="M18" s="32">
        <f t="shared" si="0"/>
        <v>0.5451425</v>
      </c>
      <c r="N18" s="33">
        <f t="shared" si="1"/>
        <v>2</v>
      </c>
      <c r="O18" s="34">
        <f t="shared" si="2"/>
        <v>56.51425</v>
      </c>
      <c r="P18" s="15"/>
    </row>
    <row r="19" spans="1:16" s="27" customFormat="1" ht="12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 t="e">
        <f aca="true" t="shared" si="3" ref="M19:M27">AVERAGE(B19:L19)</f>
        <v>#DIV/0!</v>
      </c>
      <c r="N19" s="33">
        <f aca="true" t="shared" si="4" ref="N19:N27">COUNTA(B19:L19)/2</f>
        <v>0</v>
      </c>
      <c r="O19" s="34" t="e">
        <f aca="true" t="shared" si="5" ref="O19:O27">SUM(PRODUCT(M19,100))+(N19)</f>
        <v>#DIV/0!</v>
      </c>
      <c r="P19" s="15"/>
    </row>
    <row r="20" spans="1:16" s="27" customFormat="1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 t="e">
        <f t="shared" si="3"/>
        <v>#DIV/0!</v>
      </c>
      <c r="N20" s="33">
        <f t="shared" si="4"/>
        <v>0</v>
      </c>
      <c r="O20" s="34" t="e">
        <f t="shared" si="5"/>
        <v>#DIV/0!</v>
      </c>
      <c r="P20" s="15"/>
    </row>
    <row r="21" spans="1:16" s="27" customFormat="1" ht="12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 t="e">
        <f t="shared" si="3"/>
        <v>#DIV/0!</v>
      </c>
      <c r="N21" s="33">
        <f t="shared" si="4"/>
        <v>0</v>
      </c>
      <c r="O21" s="34" t="e">
        <f t="shared" si="5"/>
        <v>#DIV/0!</v>
      </c>
      <c r="P21" s="15"/>
    </row>
    <row r="22" spans="1:16" s="27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 t="e">
        <f t="shared" si="3"/>
        <v>#DIV/0!</v>
      </c>
      <c r="N22" s="33">
        <f t="shared" si="4"/>
        <v>0</v>
      </c>
      <c r="O22" s="34" t="e">
        <f t="shared" si="5"/>
        <v>#DIV/0!</v>
      </c>
      <c r="P22" s="15"/>
    </row>
    <row r="23" spans="1:16" s="27" customFormat="1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 t="e">
        <f t="shared" si="3"/>
        <v>#DIV/0!</v>
      </c>
      <c r="N23" s="33">
        <f t="shared" si="4"/>
        <v>0</v>
      </c>
      <c r="O23" s="34" t="e">
        <f t="shared" si="5"/>
        <v>#DIV/0!</v>
      </c>
      <c r="P23" s="15"/>
    </row>
    <row r="24" spans="1:16" s="27" customFormat="1" ht="12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 t="e">
        <f t="shared" si="3"/>
        <v>#DIV/0!</v>
      </c>
      <c r="N24" s="33">
        <f t="shared" si="4"/>
        <v>0</v>
      </c>
      <c r="O24" s="34" t="e">
        <f t="shared" si="5"/>
        <v>#DIV/0!</v>
      </c>
      <c r="P24" s="15"/>
    </row>
    <row r="25" spans="1:16" s="27" customFormat="1" ht="12.7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 t="e">
        <f t="shared" si="3"/>
        <v>#DIV/0!</v>
      </c>
      <c r="N25" s="33">
        <f t="shared" si="4"/>
        <v>0</v>
      </c>
      <c r="O25" s="34" t="e">
        <f t="shared" si="5"/>
        <v>#DIV/0!</v>
      </c>
      <c r="P25" s="15"/>
    </row>
    <row r="26" spans="1:16" s="27" customFormat="1" ht="12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 t="e">
        <f t="shared" si="3"/>
        <v>#DIV/0!</v>
      </c>
      <c r="N26" s="33">
        <f t="shared" si="4"/>
        <v>0</v>
      </c>
      <c r="O26" s="34" t="e">
        <f t="shared" si="5"/>
        <v>#DIV/0!</v>
      </c>
      <c r="P26" s="15"/>
    </row>
    <row r="27" spans="1:16" ht="12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 t="e">
        <f t="shared" si="3"/>
        <v>#DIV/0!</v>
      </c>
      <c r="N27" s="33">
        <f t="shared" si="4"/>
        <v>0</v>
      </c>
      <c r="O27" s="34" t="e">
        <f t="shared" si="5"/>
        <v>#DIV/0!</v>
      </c>
      <c r="P27" s="15"/>
    </row>
    <row r="30" spans="1:15" ht="12.75" customHeight="1">
      <c r="A30" s="56" t="s">
        <v>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5" ht="13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3" ht="12.75">
      <c r="A33" s="61" t="s">
        <v>9</v>
      </c>
    </row>
    <row r="34" ht="12.75">
      <c r="A34" s="61"/>
    </row>
  </sheetData>
  <sheetProtection/>
  <mergeCells count="18">
    <mergeCell ref="A30:O31"/>
    <mergeCell ref="B8:B9"/>
    <mergeCell ref="C8:C9"/>
    <mergeCell ref="K8:K9"/>
    <mergeCell ref="H8:H9"/>
    <mergeCell ref="E8:E9"/>
    <mergeCell ref="I8:I9"/>
    <mergeCell ref="J8:J9"/>
    <mergeCell ref="A3:S3"/>
    <mergeCell ref="A33:A34"/>
    <mergeCell ref="P8:P9"/>
    <mergeCell ref="D8:D9"/>
    <mergeCell ref="F8:F9"/>
    <mergeCell ref="L8:L9"/>
    <mergeCell ref="M8:M9"/>
    <mergeCell ref="G8:G9"/>
    <mergeCell ref="A6:D6"/>
    <mergeCell ref="A8:A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="85" zoomScaleNormal="85" zoomScalePageLayoutView="0" workbookViewId="0" topLeftCell="A1">
      <selection activeCell="U22" sqref="U22"/>
    </sheetView>
  </sheetViews>
  <sheetFormatPr defaultColWidth="9.140625" defaultRowHeight="12.75"/>
  <cols>
    <col min="1" max="1" width="30.57421875" style="1" bestFit="1" customWidth="1"/>
    <col min="2" max="2" width="8.57421875" style="1" customWidth="1"/>
    <col min="3" max="4" width="9.28125" style="1" bestFit="1" customWidth="1"/>
    <col min="5" max="7" width="8.57421875" style="1" customWidth="1"/>
    <col min="8" max="12" width="8.00390625" style="1" customWidth="1"/>
    <col min="13" max="13" width="9.421875" style="1" bestFit="1" customWidth="1"/>
    <col min="14" max="14" width="9.28125" style="1" bestFit="1" customWidth="1"/>
    <col min="15" max="15" width="8.140625" style="1" customWidth="1"/>
    <col min="16" max="16" width="8.421875" style="1" bestFit="1" customWidth="1"/>
    <col min="17" max="17" width="26.00390625" style="27" customWidth="1"/>
    <col min="18" max="19" width="9.140625" style="27" customWidth="1"/>
    <col min="20" max="16384" width="9.140625" style="1" customWidth="1"/>
  </cols>
  <sheetData>
    <row r="1" spans="1:5" ht="12.75">
      <c r="A1" s="13" t="s">
        <v>36</v>
      </c>
      <c r="B1" s="30">
        <v>41757</v>
      </c>
      <c r="E1" s="2"/>
    </row>
    <row r="2" spans="2:13" ht="13.5" thickBot="1">
      <c r="B2" s="3"/>
      <c r="C2" s="3"/>
      <c r="D2" s="3"/>
      <c r="F2" s="3"/>
      <c r="G2" s="3"/>
      <c r="H2" s="3"/>
      <c r="I2" s="3"/>
      <c r="J2" s="3"/>
      <c r="K2" s="3"/>
      <c r="L2" s="3"/>
      <c r="M2" s="3"/>
    </row>
    <row r="3" spans="1:16" ht="17.25" thickBot="1" thickTop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</row>
    <row r="4" spans="1:16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3" ht="12.75">
      <c r="A5" s="3"/>
      <c r="C5" s="5"/>
    </row>
    <row r="6" spans="1:3" ht="13.5" thickBot="1">
      <c r="A6" s="64"/>
      <c r="B6" s="64"/>
      <c r="C6" s="64"/>
    </row>
    <row r="7" spans="1:15" ht="13.5" thickTop="1">
      <c r="A7" s="6"/>
      <c r="O7" s="10"/>
    </row>
    <row r="8" spans="1:17" ht="12.75" customHeight="1">
      <c r="A8" s="54" t="s">
        <v>0</v>
      </c>
      <c r="B8" s="52">
        <v>41685</v>
      </c>
      <c r="C8" s="52">
        <v>41686</v>
      </c>
      <c r="D8" s="52">
        <v>41699</v>
      </c>
      <c r="E8" s="52">
        <v>41713</v>
      </c>
      <c r="F8" s="52">
        <v>41714</v>
      </c>
      <c r="G8" s="52">
        <v>41733</v>
      </c>
      <c r="H8" s="57">
        <v>41734</v>
      </c>
      <c r="I8" s="57">
        <v>41735</v>
      </c>
      <c r="J8" s="57">
        <v>41754</v>
      </c>
      <c r="K8" s="57"/>
      <c r="L8" s="59"/>
      <c r="M8" s="54" t="s">
        <v>3</v>
      </c>
      <c r="N8" s="54" t="s">
        <v>8</v>
      </c>
      <c r="O8" s="4" t="s">
        <v>2</v>
      </c>
      <c r="P8" s="8" t="s">
        <v>1</v>
      </c>
      <c r="Q8" s="65" t="s">
        <v>7</v>
      </c>
    </row>
    <row r="9" spans="1:17" ht="13.5" thickBot="1">
      <c r="A9" s="55"/>
      <c r="B9" s="55"/>
      <c r="C9" s="55"/>
      <c r="D9" s="55"/>
      <c r="E9" s="55"/>
      <c r="F9" s="55"/>
      <c r="G9" s="55"/>
      <c r="H9" s="58"/>
      <c r="I9" s="58"/>
      <c r="J9" s="58"/>
      <c r="K9" s="58"/>
      <c r="L9" s="58"/>
      <c r="M9" s="55"/>
      <c r="N9" s="55"/>
      <c r="O9" s="11" t="s">
        <v>4</v>
      </c>
      <c r="P9" s="9" t="s">
        <v>5</v>
      </c>
      <c r="Q9" s="66"/>
    </row>
    <row r="10" spans="1:17" s="27" customFormat="1" ht="13.5" thickTop="1">
      <c r="A10" s="31" t="s">
        <v>87</v>
      </c>
      <c r="B10" s="32">
        <v>0.62654</v>
      </c>
      <c r="C10" s="32">
        <v>0.66845</v>
      </c>
      <c r="D10" s="32"/>
      <c r="E10" s="32">
        <v>0.64691</v>
      </c>
      <c r="F10" s="32">
        <v>0.6756</v>
      </c>
      <c r="G10" s="32"/>
      <c r="H10" s="32"/>
      <c r="I10" s="32"/>
      <c r="J10" s="32"/>
      <c r="K10" s="32"/>
      <c r="L10" s="32"/>
      <c r="M10" s="32"/>
      <c r="N10" s="32">
        <f aca="true" t="shared" si="0" ref="N10:N28">AVERAGE(B10:M10)</f>
        <v>0.6543749999999999</v>
      </c>
      <c r="O10" s="33">
        <f aca="true" t="shared" si="1" ref="O10:O28">COUNTA(B10:M10)/2</f>
        <v>2</v>
      </c>
      <c r="P10" s="34">
        <f aca="true" t="shared" si="2" ref="P10:P21">SUM(PRODUCT(N10,100))+(O10)</f>
        <v>67.4375</v>
      </c>
      <c r="Q10" s="15"/>
    </row>
    <row r="11" spans="1:17" s="27" customFormat="1" ht="12.75">
      <c r="A11" s="31" t="s">
        <v>99</v>
      </c>
      <c r="B11" s="32"/>
      <c r="C11" s="32"/>
      <c r="D11" s="32"/>
      <c r="E11" s="32"/>
      <c r="F11" s="32"/>
      <c r="G11" s="32">
        <v>0.68631</v>
      </c>
      <c r="H11" s="32">
        <v>0.59938</v>
      </c>
      <c r="I11" s="32">
        <v>0.64091</v>
      </c>
      <c r="J11" s="32"/>
      <c r="K11" s="32"/>
      <c r="L11" s="32"/>
      <c r="M11" s="32"/>
      <c r="N11" s="32">
        <f t="shared" si="0"/>
        <v>0.6422</v>
      </c>
      <c r="O11" s="33">
        <f t="shared" si="1"/>
        <v>1.5</v>
      </c>
      <c r="P11" s="34">
        <f t="shared" si="2"/>
        <v>65.72</v>
      </c>
      <c r="Q11" s="25"/>
    </row>
    <row r="12" spans="1:17" s="27" customFormat="1" ht="12.75">
      <c r="A12" s="43" t="s">
        <v>88</v>
      </c>
      <c r="B12" s="44">
        <v>0.62407</v>
      </c>
      <c r="C12" s="44">
        <v>0.61548</v>
      </c>
      <c r="D12" s="44"/>
      <c r="E12" s="44">
        <v>0.62593</v>
      </c>
      <c r="F12" s="44">
        <v>0.58155</v>
      </c>
      <c r="G12" s="44"/>
      <c r="H12" s="44"/>
      <c r="I12" s="44">
        <v>0.63869</v>
      </c>
      <c r="J12" s="44"/>
      <c r="K12" s="44"/>
      <c r="L12" s="44"/>
      <c r="M12" s="44"/>
      <c r="N12" s="44">
        <f t="shared" si="0"/>
        <v>0.6171439999999999</v>
      </c>
      <c r="O12" s="45">
        <f t="shared" si="1"/>
        <v>2.5</v>
      </c>
      <c r="P12" s="46">
        <f t="shared" si="2"/>
        <v>64.21439999999998</v>
      </c>
      <c r="Q12" s="15"/>
    </row>
    <row r="13" spans="1:17" s="27" customFormat="1" ht="12.75">
      <c r="A13" s="31" t="s">
        <v>21</v>
      </c>
      <c r="B13" s="32"/>
      <c r="C13" s="32"/>
      <c r="D13" s="32"/>
      <c r="E13" s="32"/>
      <c r="F13" s="32">
        <v>0.625</v>
      </c>
      <c r="G13" s="32"/>
      <c r="H13" s="32"/>
      <c r="I13" s="32"/>
      <c r="J13" s="32"/>
      <c r="K13" s="32"/>
      <c r="L13" s="32"/>
      <c r="M13" s="32"/>
      <c r="N13" s="32">
        <f t="shared" si="0"/>
        <v>0.625</v>
      </c>
      <c r="O13" s="33">
        <f t="shared" si="1"/>
        <v>0.5</v>
      </c>
      <c r="P13" s="34">
        <f t="shared" si="2"/>
        <v>63</v>
      </c>
      <c r="Q13" s="15"/>
    </row>
    <row r="14" spans="1:17" s="27" customFormat="1" ht="12.75">
      <c r="A14" s="31" t="s">
        <v>89</v>
      </c>
      <c r="B14" s="32">
        <v>0.60494</v>
      </c>
      <c r="C14" s="32">
        <v>0.63452</v>
      </c>
      <c r="D14" s="32">
        <v>0.5875</v>
      </c>
      <c r="E14" s="32"/>
      <c r="F14" s="32"/>
      <c r="G14" s="32"/>
      <c r="H14" s="32"/>
      <c r="I14" s="32"/>
      <c r="J14" s="32">
        <v>0.61019</v>
      </c>
      <c r="K14" s="32"/>
      <c r="L14" s="32"/>
      <c r="M14" s="32"/>
      <c r="N14" s="32">
        <f t="shared" si="0"/>
        <v>0.6092875</v>
      </c>
      <c r="O14" s="33">
        <f t="shared" si="1"/>
        <v>2</v>
      </c>
      <c r="P14" s="34">
        <f t="shared" si="2"/>
        <v>62.92875</v>
      </c>
      <c r="Q14" s="15"/>
    </row>
    <row r="15" spans="1:17" s="27" customFormat="1" ht="12.75">
      <c r="A15" s="31" t="s">
        <v>31</v>
      </c>
      <c r="B15" s="32"/>
      <c r="C15" s="32">
        <v>0.60119</v>
      </c>
      <c r="D15" s="32"/>
      <c r="E15" s="32"/>
      <c r="F15" s="32"/>
      <c r="G15" s="32"/>
      <c r="H15" s="32"/>
      <c r="I15" s="32"/>
      <c r="J15" s="32">
        <v>0.6</v>
      </c>
      <c r="K15" s="32"/>
      <c r="L15" s="32"/>
      <c r="M15" s="32"/>
      <c r="N15" s="37">
        <f t="shared" si="0"/>
        <v>0.600595</v>
      </c>
      <c r="O15" s="33">
        <f t="shared" si="1"/>
        <v>1</v>
      </c>
      <c r="P15" s="34">
        <f t="shared" si="2"/>
        <v>61.0595</v>
      </c>
      <c r="Q15" s="15"/>
    </row>
    <row r="16" spans="1:17" s="27" customFormat="1" ht="12.75">
      <c r="A16" s="31" t="s">
        <v>14</v>
      </c>
      <c r="B16" s="32"/>
      <c r="C16" s="32">
        <v>0.5994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f t="shared" si="0"/>
        <v>0.5994</v>
      </c>
      <c r="O16" s="33">
        <f t="shared" si="1"/>
        <v>0.5</v>
      </c>
      <c r="P16" s="34">
        <f t="shared" si="2"/>
        <v>60.440000000000005</v>
      </c>
      <c r="Q16" s="15"/>
    </row>
    <row r="17" spans="1:17" s="27" customFormat="1" ht="12.75">
      <c r="A17" s="31" t="s">
        <v>92</v>
      </c>
      <c r="B17" s="32"/>
      <c r="C17" s="32"/>
      <c r="D17" s="32"/>
      <c r="E17" s="32">
        <v>0.58765</v>
      </c>
      <c r="F17" s="32"/>
      <c r="G17" s="32"/>
      <c r="H17" s="32"/>
      <c r="I17" s="32"/>
      <c r="J17" s="32"/>
      <c r="K17" s="32"/>
      <c r="L17" s="32"/>
      <c r="M17" s="32"/>
      <c r="N17" s="32">
        <f t="shared" si="0"/>
        <v>0.58765</v>
      </c>
      <c r="O17" s="33">
        <f t="shared" si="1"/>
        <v>0.5</v>
      </c>
      <c r="P17" s="34">
        <f t="shared" si="2"/>
        <v>59.265</v>
      </c>
      <c r="Q17" s="25"/>
    </row>
    <row r="18" spans="1:17" s="27" customFormat="1" ht="12.75">
      <c r="A18" s="31" t="s">
        <v>91</v>
      </c>
      <c r="B18" s="32"/>
      <c r="C18" s="32"/>
      <c r="D18" s="32">
        <v>0.56369</v>
      </c>
      <c r="E18" s="32"/>
      <c r="F18" s="32"/>
      <c r="G18" s="32"/>
      <c r="H18" s="32"/>
      <c r="I18" s="32"/>
      <c r="J18" s="32"/>
      <c r="K18" s="32"/>
      <c r="L18" s="32"/>
      <c r="M18" s="32"/>
      <c r="N18" s="32">
        <f t="shared" si="0"/>
        <v>0.56369</v>
      </c>
      <c r="O18" s="33">
        <f t="shared" si="1"/>
        <v>0.5</v>
      </c>
      <c r="P18" s="34">
        <f t="shared" si="2"/>
        <v>56.869</v>
      </c>
      <c r="Q18" s="25"/>
    </row>
    <row r="19" spans="1:17" s="27" customFormat="1" ht="12.75">
      <c r="A19" s="31" t="s">
        <v>93</v>
      </c>
      <c r="B19" s="32"/>
      <c r="C19" s="32"/>
      <c r="D19" s="32"/>
      <c r="E19" s="32">
        <v>0.53519</v>
      </c>
      <c r="F19" s="32">
        <v>0.55417</v>
      </c>
      <c r="G19" s="32"/>
      <c r="H19" s="32"/>
      <c r="I19" s="32"/>
      <c r="J19" s="32"/>
      <c r="K19" s="32"/>
      <c r="L19" s="32"/>
      <c r="M19" s="32"/>
      <c r="N19" s="32">
        <f t="shared" si="0"/>
        <v>0.54468</v>
      </c>
      <c r="O19" s="33">
        <f t="shared" si="1"/>
        <v>1</v>
      </c>
      <c r="P19" s="34">
        <f t="shared" si="2"/>
        <v>55.468</v>
      </c>
      <c r="Q19" s="15"/>
    </row>
    <row r="20" spans="1:17" s="27" customFormat="1" ht="12.75">
      <c r="A20" s="31" t="s">
        <v>101</v>
      </c>
      <c r="B20" s="32"/>
      <c r="C20" s="32"/>
      <c r="D20" s="32"/>
      <c r="E20" s="32"/>
      <c r="F20" s="32"/>
      <c r="G20" s="32"/>
      <c r="H20" s="42">
        <v>0.52798</v>
      </c>
      <c r="I20" s="32"/>
      <c r="J20" s="32"/>
      <c r="K20" s="32"/>
      <c r="L20" s="32"/>
      <c r="M20" s="32"/>
      <c r="N20" s="32">
        <f t="shared" si="0"/>
        <v>0.52798</v>
      </c>
      <c r="O20" s="33">
        <f t="shared" si="1"/>
        <v>0.5</v>
      </c>
      <c r="P20" s="34">
        <f t="shared" si="2"/>
        <v>53.298</v>
      </c>
      <c r="Q20" s="15"/>
    </row>
    <row r="21" spans="1:17" s="27" customFormat="1" ht="12.75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42">
        <v>0.52778</v>
      </c>
      <c r="K21" s="32"/>
      <c r="L21" s="32"/>
      <c r="M21" s="32"/>
      <c r="N21" s="32">
        <f t="shared" si="0"/>
        <v>0.52778</v>
      </c>
      <c r="O21" s="33">
        <f t="shared" si="1"/>
        <v>0.5</v>
      </c>
      <c r="P21" s="34">
        <f t="shared" si="2"/>
        <v>53.278000000000006</v>
      </c>
      <c r="Q21" s="15"/>
    </row>
    <row r="22" spans="1:17" s="27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 t="e">
        <f t="shared" si="0"/>
        <v>#DIV/0!</v>
      </c>
      <c r="O22" s="33">
        <f t="shared" si="1"/>
        <v>0</v>
      </c>
      <c r="P22" s="34" t="e">
        <f aca="true" t="shared" si="3" ref="P22:P28">SUM(PRODUCT(N22,100))+(O22)</f>
        <v>#DIV/0!</v>
      </c>
      <c r="Q22" s="25"/>
    </row>
    <row r="23" spans="1:17" s="27" customFormat="1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 t="e">
        <f t="shared" si="0"/>
        <v>#DIV/0!</v>
      </c>
      <c r="O23" s="33">
        <f t="shared" si="1"/>
        <v>0</v>
      </c>
      <c r="P23" s="34" t="e">
        <f t="shared" si="3"/>
        <v>#DIV/0!</v>
      </c>
      <c r="Q23" s="15"/>
    </row>
    <row r="24" spans="1:17" s="27" customFormat="1" ht="12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 t="e">
        <f t="shared" si="0"/>
        <v>#DIV/0!</v>
      </c>
      <c r="O24" s="33">
        <f t="shared" si="1"/>
        <v>0</v>
      </c>
      <c r="P24" s="34" t="e">
        <f t="shared" si="3"/>
        <v>#DIV/0!</v>
      </c>
      <c r="Q24" s="15"/>
    </row>
    <row r="25" spans="1:17" s="27" customFormat="1" ht="12.7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 t="e">
        <f t="shared" si="0"/>
        <v>#DIV/0!</v>
      </c>
      <c r="O25" s="33">
        <f t="shared" si="1"/>
        <v>0</v>
      </c>
      <c r="P25" s="34" t="e">
        <f t="shared" si="3"/>
        <v>#DIV/0!</v>
      </c>
      <c r="Q25" s="15"/>
    </row>
    <row r="26" spans="1:17" s="27" customFormat="1" ht="12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 t="e">
        <f t="shared" si="0"/>
        <v>#DIV/0!</v>
      </c>
      <c r="O26" s="33">
        <f t="shared" si="1"/>
        <v>0</v>
      </c>
      <c r="P26" s="34" t="e">
        <f t="shared" si="3"/>
        <v>#DIV/0!</v>
      </c>
      <c r="Q26" s="15"/>
    </row>
    <row r="27" spans="1:17" s="27" customFormat="1" ht="12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 t="e">
        <f t="shared" si="0"/>
        <v>#DIV/0!</v>
      </c>
      <c r="O27" s="33">
        <f t="shared" si="1"/>
        <v>0</v>
      </c>
      <c r="P27" s="34" t="e">
        <f t="shared" si="3"/>
        <v>#DIV/0!</v>
      </c>
      <c r="Q27" s="15"/>
    </row>
    <row r="28" spans="1:17" ht="12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 t="e">
        <f t="shared" si="0"/>
        <v>#DIV/0!</v>
      </c>
      <c r="O28" s="21">
        <f t="shared" si="1"/>
        <v>0</v>
      </c>
      <c r="P28" s="22" t="e">
        <f t="shared" si="3"/>
        <v>#DIV/0!</v>
      </c>
      <c r="Q28" s="15"/>
    </row>
    <row r="31" spans="1:16" ht="12.75">
      <c r="A31" s="56" t="s">
        <v>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12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ht="13.5" customHeight="1"/>
    <row r="34" ht="12.75">
      <c r="A34" s="61" t="s">
        <v>9</v>
      </c>
    </row>
    <row r="35" ht="12.75">
      <c r="A35" s="61"/>
    </row>
  </sheetData>
  <sheetProtection/>
  <mergeCells count="19">
    <mergeCell ref="B8:B9"/>
    <mergeCell ref="H8:H9"/>
    <mergeCell ref="I8:I9"/>
    <mergeCell ref="A3:P3"/>
    <mergeCell ref="A34:A35"/>
    <mergeCell ref="C8:C9"/>
    <mergeCell ref="A6:C6"/>
    <mergeCell ref="A8:A9"/>
    <mergeCell ref="A31:P32"/>
    <mergeCell ref="K8:K9"/>
    <mergeCell ref="Q8:Q9"/>
    <mergeCell ref="J8:J9"/>
    <mergeCell ref="L8:L9"/>
    <mergeCell ref="D8:D9"/>
    <mergeCell ref="N8:N9"/>
    <mergeCell ref="E8:E9"/>
    <mergeCell ref="M8:M9"/>
    <mergeCell ref="F8:F9"/>
    <mergeCell ref="G8:G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="85" zoomScaleNormal="85" zoomScalePageLayoutView="0" workbookViewId="0" topLeftCell="A1">
      <selection activeCell="H51" sqref="H51"/>
    </sheetView>
  </sheetViews>
  <sheetFormatPr defaultColWidth="9.140625" defaultRowHeight="12.75"/>
  <cols>
    <col min="1" max="1" width="30.57421875" style="1" bestFit="1" customWidth="1"/>
    <col min="2" max="3" width="8.57421875" style="1" customWidth="1"/>
    <col min="4" max="5" width="9.28125" style="1" bestFit="1" customWidth="1"/>
    <col min="6" max="9" width="8.57421875" style="1" customWidth="1"/>
    <col min="10" max="12" width="8.00390625" style="1" customWidth="1"/>
    <col min="13" max="13" width="9.421875" style="1" bestFit="1" customWidth="1"/>
    <col min="14" max="14" width="8.421875" style="1" bestFit="1" customWidth="1"/>
    <col min="15" max="15" width="8.140625" style="1" customWidth="1"/>
    <col min="16" max="16" width="8.421875" style="1" bestFit="1" customWidth="1"/>
    <col min="17" max="17" width="26.00390625" style="1" customWidth="1"/>
    <col min="18" max="16384" width="9.140625" style="1" customWidth="1"/>
  </cols>
  <sheetData>
    <row r="1" spans="1:5" ht="12.75">
      <c r="A1" s="13" t="s">
        <v>36</v>
      </c>
      <c r="B1" s="30">
        <v>41757</v>
      </c>
      <c r="E1" s="2"/>
    </row>
    <row r="2" spans="2:12" ht="13.5" thickBot="1">
      <c r="B2" s="3"/>
      <c r="C2" s="3"/>
      <c r="D2" s="3"/>
      <c r="F2" s="3"/>
      <c r="G2" s="3"/>
      <c r="H2" s="3"/>
      <c r="I2" s="3"/>
      <c r="J2" s="3"/>
      <c r="K2" s="3"/>
      <c r="L2" s="3"/>
    </row>
    <row r="3" spans="1:15" ht="17.25" thickBot="1" thickTop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1:16" ht="16.5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4" ht="12.75">
      <c r="A5" s="3"/>
      <c r="D5" s="5"/>
    </row>
    <row r="6" spans="1:4" ht="13.5" thickBot="1">
      <c r="A6" s="64"/>
      <c r="B6" s="64"/>
      <c r="C6" s="64"/>
      <c r="D6" s="64"/>
    </row>
    <row r="7" spans="1:15" ht="13.5" thickTop="1">
      <c r="A7" s="6"/>
      <c r="O7" s="10"/>
    </row>
    <row r="8" spans="1:17" ht="12.75" customHeight="1">
      <c r="A8" s="54" t="s">
        <v>0</v>
      </c>
      <c r="B8" s="52">
        <v>41685</v>
      </c>
      <c r="C8" s="52">
        <v>41686</v>
      </c>
      <c r="D8" s="52">
        <v>41699</v>
      </c>
      <c r="E8" s="52">
        <v>41713</v>
      </c>
      <c r="F8" s="52">
        <v>41714</v>
      </c>
      <c r="G8" s="52">
        <v>41733</v>
      </c>
      <c r="H8" s="52">
        <v>41734</v>
      </c>
      <c r="I8" s="52">
        <v>41735</v>
      </c>
      <c r="J8" s="57">
        <v>41754</v>
      </c>
      <c r="K8" s="59"/>
      <c r="L8" s="57"/>
      <c r="M8" s="54" t="s">
        <v>3</v>
      </c>
      <c r="N8" s="54" t="s">
        <v>8</v>
      </c>
      <c r="O8" s="4" t="s">
        <v>2</v>
      </c>
      <c r="P8" s="8" t="s">
        <v>1</v>
      </c>
      <c r="Q8" s="54" t="s">
        <v>11</v>
      </c>
    </row>
    <row r="9" spans="1:17" ht="13.5" thickBot="1">
      <c r="A9" s="55"/>
      <c r="B9" s="55"/>
      <c r="C9" s="55"/>
      <c r="D9" s="55"/>
      <c r="E9" s="55"/>
      <c r="F9" s="55"/>
      <c r="G9" s="55"/>
      <c r="H9" s="55"/>
      <c r="I9" s="55"/>
      <c r="J9" s="58"/>
      <c r="K9" s="58"/>
      <c r="L9" s="58"/>
      <c r="M9" s="55"/>
      <c r="N9" s="55"/>
      <c r="O9" s="11" t="s">
        <v>4</v>
      </c>
      <c r="P9" s="9" t="s">
        <v>5</v>
      </c>
      <c r="Q9" s="55"/>
    </row>
    <row r="10" spans="1:17" ht="13.5" thickTop="1">
      <c r="A10" s="19" t="s">
        <v>30</v>
      </c>
      <c r="B10" s="20"/>
      <c r="C10" s="20"/>
      <c r="D10" s="20"/>
      <c r="E10" s="20">
        <v>0.63056</v>
      </c>
      <c r="F10" s="20"/>
      <c r="G10" s="20">
        <v>0.64722</v>
      </c>
      <c r="H10" s="20">
        <v>0.62738</v>
      </c>
      <c r="I10" s="20"/>
      <c r="J10" s="20"/>
      <c r="K10" s="20"/>
      <c r="L10" s="20"/>
      <c r="M10" s="20"/>
      <c r="N10" s="20">
        <f aca="true" t="shared" si="0" ref="N10:N18">AVERAGE(B10:M10)</f>
        <v>0.6350533333333334</v>
      </c>
      <c r="O10" s="21">
        <f aca="true" t="shared" si="1" ref="O10:O23">COUNTA(B10:M10)/2</f>
        <v>1.5</v>
      </c>
      <c r="P10" s="22">
        <f aca="true" t="shared" si="2" ref="P10:P18">SUM(PRODUCT(N10,100))+(O10)</f>
        <v>65.00533333333334</v>
      </c>
      <c r="Q10" s="12"/>
    </row>
    <row r="11" spans="1:17" ht="12.75">
      <c r="A11" s="19" t="s">
        <v>28</v>
      </c>
      <c r="B11" s="20">
        <v>0.63833</v>
      </c>
      <c r="C11" s="20">
        <v>0.60298</v>
      </c>
      <c r="D11" s="20"/>
      <c r="E11" s="20"/>
      <c r="F11" s="20"/>
      <c r="G11" s="20">
        <v>0.62278</v>
      </c>
      <c r="H11" s="20"/>
      <c r="I11" s="20">
        <v>0.62667</v>
      </c>
      <c r="J11" s="20"/>
      <c r="K11" s="20"/>
      <c r="L11" s="20"/>
      <c r="M11" s="20"/>
      <c r="N11" s="20">
        <f t="shared" si="0"/>
        <v>0.62269</v>
      </c>
      <c r="O11" s="21">
        <f t="shared" si="1"/>
        <v>2</v>
      </c>
      <c r="P11" s="22">
        <f t="shared" si="2"/>
        <v>64.269</v>
      </c>
      <c r="Q11" s="12"/>
    </row>
    <row r="12" spans="1:17" ht="12.75">
      <c r="A12" s="19" t="s">
        <v>29</v>
      </c>
      <c r="B12" s="20">
        <v>0.63833</v>
      </c>
      <c r="C12" s="20">
        <v>0.62381</v>
      </c>
      <c r="D12" s="20"/>
      <c r="E12" s="20"/>
      <c r="F12" s="20"/>
      <c r="G12" s="20"/>
      <c r="H12" s="20"/>
      <c r="I12" s="20"/>
      <c r="J12" s="20">
        <v>0.60833</v>
      </c>
      <c r="K12" s="20"/>
      <c r="L12" s="20"/>
      <c r="M12" s="20"/>
      <c r="N12" s="20">
        <f t="shared" si="0"/>
        <v>0.62349</v>
      </c>
      <c r="O12" s="21">
        <f t="shared" si="1"/>
        <v>1.5</v>
      </c>
      <c r="P12" s="22">
        <f t="shared" si="2"/>
        <v>63.849</v>
      </c>
      <c r="Q12" s="12"/>
    </row>
    <row r="13" spans="1:17" ht="12.75">
      <c r="A13" s="19" t="s">
        <v>92</v>
      </c>
      <c r="B13" s="20"/>
      <c r="C13" s="20"/>
      <c r="D13" s="20"/>
      <c r="E13" s="20">
        <v>0.625</v>
      </c>
      <c r="F13" s="20"/>
      <c r="G13" s="20"/>
      <c r="H13" s="20"/>
      <c r="I13" s="20"/>
      <c r="J13" s="20"/>
      <c r="K13" s="20"/>
      <c r="L13" s="20"/>
      <c r="M13" s="20"/>
      <c r="N13" s="20">
        <f t="shared" si="0"/>
        <v>0.625</v>
      </c>
      <c r="O13" s="21">
        <f t="shared" si="1"/>
        <v>0.5</v>
      </c>
      <c r="P13" s="22">
        <f t="shared" si="2"/>
        <v>63</v>
      </c>
      <c r="Q13" s="12"/>
    </row>
    <row r="14" spans="1:17" ht="12.75">
      <c r="A14" s="19" t="s">
        <v>94</v>
      </c>
      <c r="B14" s="20"/>
      <c r="C14" s="20"/>
      <c r="D14" s="20">
        <v>0.625</v>
      </c>
      <c r="E14" s="20"/>
      <c r="F14" s="20"/>
      <c r="G14" s="20"/>
      <c r="H14" s="20"/>
      <c r="I14" s="20"/>
      <c r="J14" s="20"/>
      <c r="K14" s="20"/>
      <c r="L14" s="20"/>
      <c r="M14" s="20"/>
      <c r="N14" s="20">
        <f t="shared" si="0"/>
        <v>0.625</v>
      </c>
      <c r="O14" s="21">
        <f t="shared" si="1"/>
        <v>0.5</v>
      </c>
      <c r="P14" s="22">
        <f t="shared" si="2"/>
        <v>63</v>
      </c>
      <c r="Q14" s="12"/>
    </row>
    <row r="15" spans="1:17" ht="12.75">
      <c r="A15" s="19" t="s">
        <v>13</v>
      </c>
      <c r="B15" s="20">
        <v>0.57333</v>
      </c>
      <c r="C15" s="20">
        <v>0.5631</v>
      </c>
      <c r="D15" s="20"/>
      <c r="E15" s="20"/>
      <c r="F15" s="20"/>
      <c r="G15" s="20"/>
      <c r="H15" s="20"/>
      <c r="I15" s="20"/>
      <c r="J15" s="20">
        <v>0.59</v>
      </c>
      <c r="K15" s="20"/>
      <c r="L15" s="20"/>
      <c r="M15" s="20"/>
      <c r="N15" s="20">
        <f t="shared" si="0"/>
        <v>0.5754766666666667</v>
      </c>
      <c r="O15" s="21">
        <f t="shared" si="1"/>
        <v>1.5</v>
      </c>
      <c r="P15" s="22">
        <f t="shared" si="2"/>
        <v>59.04766666666667</v>
      </c>
      <c r="Q15" s="12"/>
    </row>
    <row r="16" spans="1:17" ht="12.75">
      <c r="A16" s="19" t="s">
        <v>95</v>
      </c>
      <c r="B16" s="20"/>
      <c r="C16" s="20"/>
      <c r="D16" s="20">
        <v>0.57278</v>
      </c>
      <c r="E16" s="20"/>
      <c r="F16" s="20"/>
      <c r="G16" s="20"/>
      <c r="H16" s="20"/>
      <c r="I16" s="20"/>
      <c r="J16" s="20"/>
      <c r="K16" s="20"/>
      <c r="L16" s="20"/>
      <c r="M16" s="20"/>
      <c r="N16" s="20">
        <f t="shared" si="0"/>
        <v>0.57278</v>
      </c>
      <c r="O16" s="21">
        <f t="shared" si="1"/>
        <v>0.5</v>
      </c>
      <c r="P16" s="22">
        <f t="shared" si="2"/>
        <v>57.778</v>
      </c>
      <c r="Q16" s="25"/>
    </row>
    <row r="17" spans="1:17" ht="12.75">
      <c r="A17" s="23" t="s">
        <v>102</v>
      </c>
      <c r="B17" s="24"/>
      <c r="C17" s="24"/>
      <c r="D17" s="24"/>
      <c r="E17" s="24"/>
      <c r="F17" s="24"/>
      <c r="G17" s="24"/>
      <c r="H17" s="51">
        <v>0.52722</v>
      </c>
      <c r="I17" s="24"/>
      <c r="J17" s="24"/>
      <c r="K17" s="24"/>
      <c r="L17" s="24"/>
      <c r="M17" s="24"/>
      <c r="N17" s="24">
        <f t="shared" si="0"/>
        <v>0.52722</v>
      </c>
      <c r="O17" s="21">
        <f t="shared" si="1"/>
        <v>0.5</v>
      </c>
      <c r="P17" s="22">
        <f t="shared" si="2"/>
        <v>53.222</v>
      </c>
      <c r="Q17" s="12"/>
    </row>
    <row r="18" spans="1:17" ht="12.75">
      <c r="A18" s="19" t="s">
        <v>21</v>
      </c>
      <c r="B18" s="20"/>
      <c r="C18" s="20"/>
      <c r="D18" s="20"/>
      <c r="E18" s="20"/>
      <c r="F18" s="20"/>
      <c r="G18" s="20"/>
      <c r="H18" s="20"/>
      <c r="I18" s="20"/>
      <c r="J18" s="41">
        <v>0.51833</v>
      </c>
      <c r="K18" s="20"/>
      <c r="L18" s="20"/>
      <c r="M18" s="20"/>
      <c r="N18" s="20">
        <f t="shared" si="0"/>
        <v>0.51833</v>
      </c>
      <c r="O18" s="21">
        <f t="shared" si="1"/>
        <v>0.5</v>
      </c>
      <c r="P18" s="22">
        <f t="shared" si="2"/>
        <v>52.333</v>
      </c>
      <c r="Q18" s="12"/>
    </row>
    <row r="19" spans="1:17" ht="12.7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 t="e">
        <f>AVERAGE(B19:M19)</f>
        <v>#DIV/0!</v>
      </c>
      <c r="O19" s="21">
        <f t="shared" si="1"/>
        <v>0</v>
      </c>
      <c r="P19" s="22" t="e">
        <f>SUM(PRODUCT(N19,100))+(O19)</f>
        <v>#DIV/0!</v>
      </c>
      <c r="Q19" s="12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 t="e">
        <f>AVERAGE(B20:M20)</f>
        <v>#DIV/0!</v>
      </c>
      <c r="O20" s="21">
        <f t="shared" si="1"/>
        <v>0</v>
      </c>
      <c r="P20" s="22" t="e">
        <f>SUM(PRODUCT(N20,100))+(O20)</f>
        <v>#DIV/0!</v>
      </c>
      <c r="Q20" s="12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 t="e">
        <f>AVERAGE(B21:M21)</f>
        <v>#DIV/0!</v>
      </c>
      <c r="O21" s="21">
        <f t="shared" si="1"/>
        <v>0</v>
      </c>
      <c r="P21" s="22" t="e">
        <f>SUM(PRODUCT(N21,100))+(O21)</f>
        <v>#DIV/0!</v>
      </c>
      <c r="Q21" s="12"/>
    </row>
    <row r="22" spans="1:17" ht="12.7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 t="e">
        <f>AVERAGE(B22:M22)</f>
        <v>#DIV/0!</v>
      </c>
      <c r="O22" s="21">
        <f t="shared" si="1"/>
        <v>0</v>
      </c>
      <c r="P22" s="22" t="e">
        <f>SUM(PRODUCT(N22,100))+(O22)</f>
        <v>#DIV/0!</v>
      </c>
      <c r="Q22" s="12"/>
    </row>
    <row r="23" spans="1:17" ht="12.7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 t="e">
        <f>AVERAGE(B23:M23)</f>
        <v>#DIV/0!</v>
      </c>
      <c r="O23" s="21">
        <f t="shared" si="1"/>
        <v>0</v>
      </c>
      <c r="P23" s="22" t="e">
        <f>SUM(PRODUCT(N23,100))+(O23)</f>
        <v>#DIV/0!</v>
      </c>
      <c r="Q23" s="12"/>
    </row>
    <row r="26" spans="1:16" ht="12.75" customHeight="1">
      <c r="A26" s="56" t="s">
        <v>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13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9" ht="12.75">
      <c r="A29" s="61" t="s">
        <v>9</v>
      </c>
    </row>
    <row r="30" ht="12.75">
      <c r="A30" s="61"/>
    </row>
  </sheetData>
  <sheetProtection/>
  <mergeCells count="19">
    <mergeCell ref="A26:P27"/>
    <mergeCell ref="I8:I9"/>
    <mergeCell ref="K8:K9"/>
    <mergeCell ref="E8:E9"/>
    <mergeCell ref="F8:F9"/>
    <mergeCell ref="M8:M9"/>
    <mergeCell ref="H8:H9"/>
    <mergeCell ref="A8:A9"/>
    <mergeCell ref="B8:B9"/>
    <mergeCell ref="A29:A30"/>
    <mergeCell ref="Q8:Q9"/>
    <mergeCell ref="J8:J9"/>
    <mergeCell ref="D8:D9"/>
    <mergeCell ref="L8:L9"/>
    <mergeCell ref="A3:O3"/>
    <mergeCell ref="N8:N9"/>
    <mergeCell ref="G8:G9"/>
    <mergeCell ref="C8:C9"/>
    <mergeCell ref="A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Bellocchi</Manager>
  <Company>Gruppo Italiano Dressage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Circuito GID Veneto</dc:title>
  <dc:subject/>
  <dc:creator>Peron Paolo</dc:creator>
  <cp:keywords/>
  <dc:description/>
  <cp:lastModifiedBy>paolo</cp:lastModifiedBy>
  <cp:lastPrinted>2013-03-10T21:54:09Z</cp:lastPrinted>
  <dcterms:created xsi:type="dcterms:W3CDTF">2003-03-12T20:26:20Z</dcterms:created>
  <dcterms:modified xsi:type="dcterms:W3CDTF">2014-04-28T14:18:56Z</dcterms:modified>
  <cp:category/>
  <cp:version/>
  <cp:contentType/>
  <cp:contentStatus/>
</cp:coreProperties>
</file>